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40" windowWidth="20775" windowHeight="7620" activeTab="1"/>
  </bookViews>
  <sheets>
    <sheet name="2023-2024" sheetId="1" r:id="rId1"/>
    <sheet name="2024-2025" sheetId="2" r:id="rId2"/>
  </sheets>
  <calcPr calcId="125725"/>
</workbook>
</file>

<file path=xl/calcChain.xml><?xml version="1.0" encoding="utf-8"?>
<calcChain xmlns="http://schemas.openxmlformats.org/spreadsheetml/2006/main">
  <c r="F24" i="2"/>
  <c r="G24"/>
  <c r="H24"/>
  <c r="I24"/>
  <c r="J24"/>
  <c r="K24"/>
  <c r="O24"/>
  <c r="P24"/>
  <c r="Q24"/>
  <c r="R24"/>
  <c r="S24"/>
  <c r="T24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T22"/>
  <c r="S22"/>
  <c r="R22"/>
  <c r="Q22"/>
  <c r="P22"/>
  <c r="O22"/>
  <c r="N22"/>
  <c r="M22"/>
  <c r="L22"/>
  <c r="J22"/>
  <c r="I22"/>
  <c r="H22"/>
  <c r="G22"/>
  <c r="F22"/>
  <c r="E22"/>
  <c r="D22"/>
  <c r="C22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T9"/>
  <c r="S9"/>
  <c r="R9"/>
  <c r="Q9"/>
  <c r="P9"/>
  <c r="O9"/>
  <c r="K9"/>
  <c r="J9"/>
  <c r="I9"/>
  <c r="H9"/>
  <c r="G9"/>
  <c r="F9"/>
  <c r="E9"/>
  <c r="D9"/>
  <c r="C9"/>
  <c r="T6"/>
  <c r="S6"/>
  <c r="R6"/>
  <c r="Q6"/>
  <c r="P6"/>
  <c r="O6"/>
  <c r="N6"/>
  <c r="M6"/>
  <c r="L6"/>
  <c r="K6"/>
  <c r="J6"/>
  <c r="I6"/>
  <c r="H6"/>
  <c r="G6"/>
  <c r="F6"/>
  <c r="E6"/>
  <c r="D6"/>
  <c r="C6"/>
  <c r="Z30" i="1"/>
  <c r="T26"/>
  <c r="S26"/>
  <c r="R26"/>
  <c r="Q26"/>
  <c r="P26"/>
  <c r="O26"/>
  <c r="N26"/>
  <c r="M26"/>
  <c r="L26"/>
  <c r="K26"/>
  <c r="J26"/>
  <c r="I26"/>
  <c r="H26"/>
  <c r="G26"/>
  <c r="F26"/>
  <c r="E26"/>
  <c r="W26" s="1"/>
  <c r="D26"/>
  <c r="V26" s="1"/>
  <c r="C26"/>
  <c r="U26" s="1"/>
  <c r="T24"/>
  <c r="S24"/>
  <c r="R24"/>
  <c r="Q24"/>
  <c r="P24"/>
  <c r="O24"/>
  <c r="N24"/>
  <c r="M24"/>
  <c r="L24"/>
  <c r="K24"/>
  <c r="J24"/>
  <c r="I24"/>
  <c r="H24"/>
  <c r="G24"/>
  <c r="F24"/>
  <c r="E24"/>
  <c r="W24" s="1"/>
  <c r="D24"/>
  <c r="V24" s="1"/>
  <c r="C24"/>
  <c r="U24" s="1"/>
  <c r="T21"/>
  <c r="S21"/>
  <c r="R21"/>
  <c r="Q21"/>
  <c r="P21"/>
  <c r="O21"/>
  <c r="N21"/>
  <c r="M21"/>
  <c r="L21"/>
  <c r="K21"/>
  <c r="J21"/>
  <c r="I21"/>
  <c r="H21"/>
  <c r="G21"/>
  <c r="F21"/>
  <c r="E21"/>
  <c r="W21" s="1"/>
  <c r="D21"/>
  <c r="V21" s="1"/>
  <c r="C21"/>
  <c r="U21" s="1"/>
  <c r="T18"/>
  <c r="S18"/>
  <c r="R18"/>
  <c r="Q18"/>
  <c r="P18"/>
  <c r="O18"/>
  <c r="N18"/>
  <c r="M18"/>
  <c r="L18"/>
  <c r="K18"/>
  <c r="J18"/>
  <c r="I18"/>
  <c r="H18"/>
  <c r="G18"/>
  <c r="F18"/>
  <c r="E18"/>
  <c r="W18" s="1"/>
  <c r="D18"/>
  <c r="V18" s="1"/>
  <c r="C18"/>
  <c r="U18" s="1"/>
  <c r="T15"/>
  <c r="S15"/>
  <c r="R15"/>
  <c r="Q15"/>
  <c r="P15"/>
  <c r="O15"/>
  <c r="N15"/>
  <c r="M15"/>
  <c r="L15"/>
  <c r="K15"/>
  <c r="J15"/>
  <c r="I15"/>
  <c r="H15"/>
  <c r="G15"/>
  <c r="F15"/>
  <c r="E15"/>
  <c r="W15" s="1"/>
  <c r="D15"/>
  <c r="V15" s="1"/>
  <c r="C15"/>
  <c r="U15" s="1"/>
  <c r="T9"/>
  <c r="S9"/>
  <c r="R9"/>
  <c r="Q9"/>
  <c r="P9"/>
  <c r="O9"/>
  <c r="N9"/>
  <c r="M9"/>
  <c r="L9"/>
  <c r="K9"/>
  <c r="J9"/>
  <c r="I9"/>
  <c r="H9"/>
  <c r="G9"/>
  <c r="F9"/>
  <c r="E9"/>
  <c r="W9" s="1"/>
  <c r="D9"/>
  <c r="V9" s="1"/>
  <c r="C9"/>
  <c r="U9" s="1"/>
  <c r="T6"/>
  <c r="T28" s="1"/>
  <c r="S6"/>
  <c r="S28" s="1"/>
  <c r="R6"/>
  <c r="R28" s="1"/>
  <c r="Q6"/>
  <c r="Q28" s="1"/>
  <c r="P6"/>
  <c r="P28" s="1"/>
  <c r="O6"/>
  <c r="O28" s="1"/>
  <c r="N6"/>
  <c r="N28" s="1"/>
  <c r="M6"/>
  <c r="M28" s="1"/>
  <c r="L6"/>
  <c r="L28" s="1"/>
  <c r="K6"/>
  <c r="K28" s="1"/>
  <c r="J6"/>
  <c r="J28" s="1"/>
  <c r="I6"/>
  <c r="I28" s="1"/>
  <c r="H6"/>
  <c r="H28" s="1"/>
  <c r="G6"/>
  <c r="G28" s="1"/>
  <c r="F6"/>
  <c r="F28" s="1"/>
  <c r="E6"/>
  <c r="E28" s="1"/>
  <c r="D6"/>
  <c r="V6" s="1"/>
  <c r="C6"/>
  <c r="U6" s="1"/>
  <c r="U28" s="1"/>
  <c r="V24" i="2" l="1"/>
  <c r="U24"/>
  <c r="W24"/>
  <c r="D31"/>
  <c r="H31"/>
  <c r="L31"/>
  <c r="P31"/>
  <c r="T31"/>
  <c r="U18"/>
  <c r="W20"/>
  <c r="U20"/>
  <c r="U22"/>
  <c r="W29"/>
  <c r="G31"/>
  <c r="O31"/>
  <c r="W9"/>
  <c r="V18"/>
  <c r="V20"/>
  <c r="F31"/>
  <c r="J31"/>
  <c r="N31"/>
  <c r="R31"/>
  <c r="V9"/>
  <c r="W18"/>
  <c r="W22"/>
  <c r="U29"/>
  <c r="C31"/>
  <c r="K31"/>
  <c r="S31"/>
  <c r="V29"/>
  <c r="E31"/>
  <c r="I31"/>
  <c r="M31"/>
  <c r="Q31"/>
  <c r="U9"/>
  <c r="V22"/>
  <c r="V28" i="1"/>
  <c r="W6"/>
  <c r="W28" s="1"/>
  <c r="D28"/>
  <c r="V6" i="2"/>
  <c r="C28" i="1"/>
  <c r="U6" i="2"/>
  <c r="W6"/>
  <c r="W31" l="1"/>
  <c r="V31"/>
  <c r="U31"/>
</calcChain>
</file>

<file path=xl/sharedStrings.xml><?xml version="1.0" encoding="utf-8"?>
<sst xmlns="http://schemas.openxmlformats.org/spreadsheetml/2006/main" count="136" uniqueCount="59">
  <si>
    <t>МБОУ Бестужевская СОШ</t>
  </si>
  <si>
    <t>В столбце "ПФ" поставить отметку "ПФ", если программа по модели сходимости</t>
  </si>
  <si>
    <t>Ячейки, выделенные сиреневым цветом, не заполнять, считаются автоматически</t>
  </si>
  <si>
    <t>Ссылка на дополнительную общеобразовательную программу     (документ необходимо загрузить на Яндекс/Гугл Диск)</t>
  </si>
  <si>
    <r>
      <rPr>
        <b/>
        <sz val="11"/>
        <color theme="1"/>
        <rFont val="Calibri"/>
      </rPr>
      <t>Учебный план по дополнительному образованию на 2023-2024 учебный го</t>
    </r>
    <r>
      <rPr>
        <sz val="11"/>
        <color theme="1"/>
        <rFont val="Calibri"/>
      </rPr>
      <t>д</t>
    </r>
  </si>
  <si>
    <t>СЗ?</t>
  </si>
  <si>
    <t>ФИО педагога</t>
  </si>
  <si>
    <t>художеств</t>
  </si>
  <si>
    <t>соц - гум</t>
  </si>
  <si>
    <t>физ- спорт</t>
  </si>
  <si>
    <t>тур - кр</t>
  </si>
  <si>
    <t>ест-научн</t>
  </si>
  <si>
    <t>технич</t>
  </si>
  <si>
    <t>ИТОГО</t>
  </si>
  <si>
    <r>
      <rPr>
        <b/>
        <sz val="11"/>
        <color theme="1"/>
        <rFont val="Calibri"/>
      </rPr>
      <t xml:space="preserve">кружки, </t>
    </r>
    <r>
      <rPr>
        <b/>
        <sz val="11"/>
        <color rgb="FFFF0000"/>
        <rFont val="Calibri"/>
      </rPr>
      <t>возраст детей</t>
    </r>
  </si>
  <si>
    <t>гр</t>
  </si>
  <si>
    <t>дет</t>
  </si>
  <si>
    <t>час</t>
  </si>
  <si>
    <t>Минина Марина Анатольевна</t>
  </si>
  <si>
    <t>Робототехника (7-17 лет)</t>
  </si>
  <si>
    <t>Точка роста: Создание мобильных приложений (11-17 лет)</t>
  </si>
  <si>
    <t>Викулин Сергей Сергеевич</t>
  </si>
  <si>
    <t>Волейбол (12-17 лет)</t>
  </si>
  <si>
    <t>Настольный теннис (с.Бестужево) (7-10 лет)</t>
  </si>
  <si>
    <t>Меткий стрелок (11-17 лет)</t>
  </si>
  <si>
    <t xml:space="preserve">Фитнес. Тяжелая атлетика. </t>
  </si>
  <si>
    <t>Шахматы (5-17 лет)</t>
  </si>
  <si>
    <t>Некрасова Елена Васильевна</t>
  </si>
  <si>
    <t>Краеведы Бестужево (11-15 лет)</t>
  </si>
  <si>
    <t>Музейное дело (11-17 лет)</t>
  </si>
  <si>
    <t>Викулина Ольга Александровна</t>
  </si>
  <si>
    <t>Подвижные игры 1-2 класс (7-8 лет)</t>
  </si>
  <si>
    <t>Подвижные игры 3-4 класс (9-10 лет)</t>
  </si>
  <si>
    <t>Честнейшина Мария Ивановна</t>
  </si>
  <si>
    <t>Шашки (5-17)</t>
  </si>
  <si>
    <t>Ментальная арифметика (8-10 лет)</t>
  </si>
  <si>
    <t>Коробова Анастасия Васильевна</t>
  </si>
  <si>
    <t>СЗ</t>
  </si>
  <si>
    <t>Театральная студия (5-17 лет)</t>
  </si>
  <si>
    <t>Вилачева Марина Васильевна</t>
  </si>
  <si>
    <t>Точка роста: исследования биологических процессов 11-17 лет)</t>
  </si>
  <si>
    <t xml:space="preserve">ИТОГО: </t>
  </si>
  <si>
    <r>
      <rPr>
        <b/>
        <sz val="11"/>
        <color theme="1"/>
        <rFont val="Calibri"/>
      </rPr>
      <t>Учебный план по дополнительному образованию на 2024-2025 учебный го</t>
    </r>
    <r>
      <rPr>
        <sz val="11"/>
        <color theme="1"/>
        <rFont val="Calibri"/>
      </rPr>
      <t>д</t>
    </r>
  </si>
  <si>
    <r>
      <rPr>
        <b/>
        <sz val="11"/>
        <color theme="1"/>
        <rFont val="Calibri"/>
      </rPr>
      <t xml:space="preserve">кружки, </t>
    </r>
    <r>
      <rPr>
        <b/>
        <sz val="11"/>
        <color rgb="FFFF0000"/>
        <rFont val="Calibri"/>
      </rPr>
      <t>возраст детей</t>
    </r>
  </si>
  <si>
    <t>Бродяги (туристический) (11-17 лет)</t>
  </si>
  <si>
    <t>Военно-патриотический клуб (7-17 лет)</t>
  </si>
  <si>
    <t>Коробова Анастасия  Васильевна</t>
  </si>
  <si>
    <t>Медиацентр (11-17 лет)</t>
  </si>
  <si>
    <t>Подвижные игры 1-4 класс (7-10 лет)</t>
  </si>
  <si>
    <t>Иванова Ольга Николаевна</t>
  </si>
  <si>
    <t>Коробицына Екатерина Владимировна</t>
  </si>
  <si>
    <t>Я-кулинар (7-17 лет)</t>
  </si>
  <si>
    <t>Театральная студия (5-7; 7-17 лет)</t>
  </si>
  <si>
    <t>Вокальная студия "До-Ре-Ми" (5-7; 7-17 лет)</t>
  </si>
  <si>
    <t>Шахматы- шашки (5-7; 7-17 лет)</t>
  </si>
  <si>
    <t xml:space="preserve">Вакансия </t>
  </si>
  <si>
    <t>Пушкин Михаил Павлович</t>
  </si>
  <si>
    <t>Спортивный  (7-11) (Квазеньга)</t>
  </si>
  <si>
    <t>Музейное дело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</si>
</sst>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name val="Calibri"/>
    </font>
    <font>
      <sz val="11"/>
      <color rgb="FF000000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D5A6BD"/>
        <bgColor rgb="FFD5A6BD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/>
    <xf numFmtId="0" fontId="2" fillId="0" borderId="0" xfId="0" applyFont="1" applyAlignment="1"/>
    <xf numFmtId="0" fontId="2" fillId="3" borderId="0" xfId="0" applyFont="1" applyFill="1" applyAlignment="1"/>
    <xf numFmtId="0" fontId="2" fillId="3" borderId="0" xfId="0" applyFont="1" applyFill="1" applyAlignment="1"/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/>
    <xf numFmtId="0" fontId="1" fillId="2" borderId="8" xfId="0" applyFont="1" applyFill="1" applyBorder="1" applyAlignment="1">
      <alignment horizontal="center"/>
    </xf>
    <xf numFmtId="0" fontId="1" fillId="0" borderId="9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7" borderId="11" xfId="0" applyFont="1" applyFill="1" applyBorder="1" applyAlignment="1"/>
    <xf numFmtId="0" fontId="2" fillId="7" borderId="0" xfId="0" applyFont="1" applyFill="1" applyAlignment="1"/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wrapText="1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8" borderId="11" xfId="0" applyFont="1" applyFill="1" applyBorder="1" applyAlignment="1"/>
    <xf numFmtId="0" fontId="2" fillId="7" borderId="12" xfId="0" applyFont="1" applyFill="1" applyBorder="1" applyAlignment="1"/>
    <xf numFmtId="0" fontId="3" fillId="0" borderId="0" xfId="0" applyFont="1" applyAlignment="1"/>
    <xf numFmtId="0" fontId="6" fillId="5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/>
    <xf numFmtId="0" fontId="2" fillId="7" borderId="16" xfId="0" applyFont="1" applyFill="1" applyBorder="1" applyAlignment="1"/>
    <xf numFmtId="0" fontId="7" fillId="7" borderId="11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2" fillId="7" borderId="0" xfId="0" applyFont="1" applyFill="1" applyAlignment="1"/>
    <xf numFmtId="0" fontId="2" fillId="3" borderId="1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/>
    <xf numFmtId="0" fontId="2" fillId="9" borderId="13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9" borderId="12" xfId="0" applyFont="1" applyFill="1" applyBorder="1" applyAlignment="1"/>
    <xf numFmtId="0" fontId="9" fillId="5" borderId="12" xfId="0" applyFont="1" applyFill="1" applyBorder="1" applyAlignment="1"/>
    <xf numFmtId="0" fontId="11" fillId="7" borderId="12" xfId="0" applyFont="1" applyFill="1" applyBorder="1" applyAlignment="1">
      <alignment wrapText="1"/>
    </xf>
    <xf numFmtId="0" fontId="12" fillId="5" borderId="12" xfId="0" applyFont="1" applyFill="1" applyBorder="1" applyAlignment="1"/>
    <xf numFmtId="0" fontId="10" fillId="9" borderId="12" xfId="0" applyFont="1" applyFill="1" applyBorder="1" applyAlignment="1"/>
    <xf numFmtId="0" fontId="1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1" fillId="4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0" borderId="2" xfId="0" applyFont="1" applyBorder="1"/>
    <xf numFmtId="0" fontId="5" fillId="0" borderId="10" xfId="0" applyFont="1" applyBorder="1"/>
  </cellXfs>
  <cellStyles count="1">
    <cellStyle name="Обычный" xfId="0" builtinId="0"/>
  </cellStyles>
  <dxfs count="5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55"/>
  <sheetViews>
    <sheetView workbookViewId="0">
      <pane ySplit="5" topLeftCell="A12" activePane="bottomLeft" state="frozen"/>
      <selection pane="bottomLeft" activeCell="B7" sqref="B7"/>
    </sheetView>
  </sheetViews>
  <sheetFormatPr defaultColWidth="14.42578125" defaultRowHeight="15" customHeight="1"/>
  <cols>
    <col min="1" max="1" width="5.140625" customWidth="1"/>
    <col min="2" max="2" width="40.28515625" customWidth="1"/>
    <col min="3" max="4" width="5.42578125" customWidth="1"/>
    <col min="5" max="5" width="5.7109375" customWidth="1"/>
    <col min="6" max="6" width="6.140625" customWidth="1"/>
    <col min="7" max="7" width="5.85546875" customWidth="1"/>
    <col min="8" max="8" width="5.28515625" customWidth="1"/>
    <col min="9" max="9" width="4.28515625" customWidth="1"/>
    <col min="10" max="11" width="4.5703125" customWidth="1"/>
    <col min="12" max="12" width="3.5703125" customWidth="1"/>
    <col min="13" max="13" width="4" customWidth="1"/>
    <col min="14" max="14" width="4.5703125" customWidth="1"/>
    <col min="15" max="18" width="4.140625" customWidth="1"/>
    <col min="19" max="19" width="4.85546875" customWidth="1"/>
    <col min="20" max="20" width="5" customWidth="1"/>
    <col min="21" max="21" width="3.7109375" customWidth="1"/>
    <col min="22" max="22" width="5.140625" customWidth="1"/>
    <col min="23" max="23" width="5" customWidth="1"/>
    <col min="24" max="24" width="36.28515625" customWidth="1"/>
    <col min="25" max="26" width="8.85546875" customWidth="1"/>
    <col min="27" max="29" width="8" customWidth="1"/>
  </cols>
  <sheetData>
    <row r="1" spans="1:29" ht="14.25" customHeight="1">
      <c r="A1" s="1" t="s">
        <v>0</v>
      </c>
      <c r="B1" s="2"/>
      <c r="C1" s="2"/>
      <c r="D1" s="2"/>
      <c r="E1" s="3" t="s">
        <v>1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6"/>
      <c r="Y1" s="2"/>
      <c r="Z1" s="2"/>
      <c r="AA1" s="2"/>
      <c r="AB1" s="2"/>
      <c r="AC1" s="2"/>
    </row>
    <row r="2" spans="1:29" ht="14.25" customHeight="1">
      <c r="B2" s="2"/>
      <c r="C2" s="2"/>
      <c r="D2" s="2"/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78" t="s">
        <v>3</v>
      </c>
      <c r="Y2" s="2"/>
      <c r="Z2" s="2"/>
      <c r="AA2" s="2"/>
      <c r="AB2" s="2"/>
      <c r="AC2" s="2"/>
    </row>
    <row r="3" spans="1:29" ht="15" customHeight="1">
      <c r="A3" s="6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9"/>
      <c r="Y3" s="2"/>
      <c r="Z3" s="2"/>
      <c r="AA3" s="2"/>
      <c r="AB3" s="2"/>
      <c r="AC3" s="2"/>
    </row>
    <row r="4" spans="1:29" ht="14.25" customHeight="1">
      <c r="A4" s="9" t="s">
        <v>5</v>
      </c>
      <c r="B4" s="10" t="s">
        <v>6</v>
      </c>
      <c r="C4" s="74" t="s">
        <v>7</v>
      </c>
      <c r="D4" s="75"/>
      <c r="E4" s="76"/>
      <c r="F4" s="74" t="s">
        <v>8</v>
      </c>
      <c r="G4" s="75"/>
      <c r="H4" s="76"/>
      <c r="I4" s="77" t="s">
        <v>9</v>
      </c>
      <c r="J4" s="75"/>
      <c r="K4" s="76"/>
      <c r="L4" s="74" t="s">
        <v>10</v>
      </c>
      <c r="M4" s="75"/>
      <c r="N4" s="76"/>
      <c r="O4" s="74" t="s">
        <v>11</v>
      </c>
      <c r="P4" s="75"/>
      <c r="Q4" s="76"/>
      <c r="R4" s="74" t="s">
        <v>12</v>
      </c>
      <c r="S4" s="75"/>
      <c r="T4" s="76"/>
      <c r="U4" s="74" t="s">
        <v>13</v>
      </c>
      <c r="V4" s="75"/>
      <c r="W4" s="76"/>
      <c r="X4" s="79"/>
      <c r="Y4" s="2"/>
      <c r="Z4" s="2"/>
      <c r="AA4" s="2"/>
      <c r="AB4" s="2"/>
      <c r="AC4" s="2"/>
    </row>
    <row r="5" spans="1:29" ht="14.25" customHeight="1">
      <c r="A5" s="11"/>
      <c r="B5" s="12" t="s">
        <v>14</v>
      </c>
      <c r="C5" s="13" t="s">
        <v>15</v>
      </c>
      <c r="D5" s="14" t="s">
        <v>16</v>
      </c>
      <c r="E5" s="14" t="s">
        <v>17</v>
      </c>
      <c r="F5" s="13" t="s">
        <v>15</v>
      </c>
      <c r="G5" s="14" t="s">
        <v>16</v>
      </c>
      <c r="H5" s="14" t="s">
        <v>17</v>
      </c>
      <c r="I5" s="13" t="s">
        <v>15</v>
      </c>
      <c r="J5" s="14" t="s">
        <v>16</v>
      </c>
      <c r="K5" s="14" t="s">
        <v>17</v>
      </c>
      <c r="L5" s="13" t="s">
        <v>15</v>
      </c>
      <c r="M5" s="14" t="s">
        <v>16</v>
      </c>
      <c r="N5" s="14" t="s">
        <v>17</v>
      </c>
      <c r="O5" s="13" t="s">
        <v>15</v>
      </c>
      <c r="P5" s="14" t="s">
        <v>16</v>
      </c>
      <c r="Q5" s="14" t="s">
        <v>17</v>
      </c>
      <c r="R5" s="13" t="s">
        <v>15</v>
      </c>
      <c r="S5" s="14" t="s">
        <v>16</v>
      </c>
      <c r="T5" s="14" t="s">
        <v>17</v>
      </c>
      <c r="U5" s="13" t="s">
        <v>15</v>
      </c>
      <c r="V5" s="14" t="s">
        <v>16</v>
      </c>
      <c r="W5" s="14" t="s">
        <v>17</v>
      </c>
      <c r="X5" s="80"/>
      <c r="Y5" s="2"/>
      <c r="Z5" s="2"/>
      <c r="AA5" s="2"/>
      <c r="AB5" s="2"/>
      <c r="AC5" s="2"/>
    </row>
    <row r="6" spans="1:29" ht="14.25" customHeight="1">
      <c r="A6" s="15">
        <v>1</v>
      </c>
      <c r="B6" s="16" t="s">
        <v>18</v>
      </c>
      <c r="C6" s="17">
        <f t="shared" ref="C6:T6" si="0">SUM(C7:C8)</f>
        <v>0</v>
      </c>
      <c r="D6" s="18">
        <f t="shared" si="0"/>
        <v>0</v>
      </c>
      <c r="E6" s="19">
        <f t="shared" si="0"/>
        <v>0</v>
      </c>
      <c r="F6" s="20">
        <f t="shared" si="0"/>
        <v>0</v>
      </c>
      <c r="G6" s="18">
        <f t="shared" si="0"/>
        <v>0</v>
      </c>
      <c r="H6" s="21">
        <f t="shared" si="0"/>
        <v>0</v>
      </c>
      <c r="I6" s="17">
        <f t="shared" si="0"/>
        <v>0</v>
      </c>
      <c r="J6" s="18">
        <f t="shared" si="0"/>
        <v>0</v>
      </c>
      <c r="K6" s="19">
        <f t="shared" si="0"/>
        <v>0</v>
      </c>
      <c r="L6" s="20">
        <f t="shared" si="0"/>
        <v>0</v>
      </c>
      <c r="M6" s="18">
        <f t="shared" si="0"/>
        <v>0</v>
      </c>
      <c r="N6" s="21">
        <f t="shared" si="0"/>
        <v>0</v>
      </c>
      <c r="O6" s="17">
        <f t="shared" si="0"/>
        <v>0</v>
      </c>
      <c r="P6" s="18">
        <f t="shared" si="0"/>
        <v>0</v>
      </c>
      <c r="Q6" s="19">
        <f t="shared" si="0"/>
        <v>0</v>
      </c>
      <c r="R6" s="20">
        <f t="shared" si="0"/>
        <v>2</v>
      </c>
      <c r="S6" s="18">
        <f t="shared" si="0"/>
        <v>20</v>
      </c>
      <c r="T6" s="21">
        <f t="shared" si="0"/>
        <v>3</v>
      </c>
      <c r="U6" s="22">
        <f t="shared" ref="U6:W6" si="1">C6+F6+I6+L6+R6+O6</f>
        <v>2</v>
      </c>
      <c r="V6" s="23">
        <f t="shared" si="1"/>
        <v>20</v>
      </c>
      <c r="W6" s="24">
        <f t="shared" si="1"/>
        <v>3</v>
      </c>
      <c r="X6" s="25"/>
      <c r="Y6" s="26"/>
      <c r="Z6" s="26"/>
      <c r="AA6" s="26"/>
      <c r="AB6" s="26"/>
      <c r="AC6" s="26"/>
    </row>
    <row r="7" spans="1:29" ht="14.25" customHeight="1">
      <c r="A7" s="27"/>
      <c r="B7" s="28" t="s">
        <v>19</v>
      </c>
      <c r="C7" s="29"/>
      <c r="D7" s="27"/>
      <c r="E7" s="30"/>
      <c r="F7" s="31"/>
      <c r="G7" s="32"/>
      <c r="H7" s="33"/>
      <c r="I7" s="29"/>
      <c r="J7" s="32"/>
      <c r="K7" s="34"/>
      <c r="L7" s="31"/>
      <c r="M7" s="27"/>
      <c r="N7" s="33"/>
      <c r="O7" s="35"/>
      <c r="P7" s="32"/>
      <c r="Q7" s="34"/>
      <c r="R7" s="36">
        <v>1</v>
      </c>
      <c r="S7" s="27">
        <v>10</v>
      </c>
      <c r="T7" s="37">
        <v>2</v>
      </c>
      <c r="U7" s="22"/>
      <c r="V7" s="23"/>
      <c r="W7" s="24"/>
      <c r="X7" s="38"/>
      <c r="Y7" s="26"/>
      <c r="Z7" s="26"/>
      <c r="AA7" s="26"/>
      <c r="AB7" s="26"/>
      <c r="AC7" s="26"/>
    </row>
    <row r="8" spans="1:29" ht="27" customHeight="1">
      <c r="A8" s="32"/>
      <c r="B8" s="28" t="s">
        <v>20</v>
      </c>
      <c r="C8" s="29"/>
      <c r="D8" s="32"/>
      <c r="E8" s="34"/>
      <c r="F8" s="31"/>
      <c r="G8" s="32"/>
      <c r="H8" s="33"/>
      <c r="I8" s="29"/>
      <c r="J8" s="32"/>
      <c r="K8" s="34"/>
      <c r="L8" s="31"/>
      <c r="M8" s="32"/>
      <c r="N8" s="33"/>
      <c r="O8" s="29"/>
      <c r="P8" s="32"/>
      <c r="Q8" s="34"/>
      <c r="R8" s="36">
        <v>1</v>
      </c>
      <c r="S8" s="27">
        <v>10</v>
      </c>
      <c r="T8" s="37">
        <v>1</v>
      </c>
      <c r="U8" s="22"/>
      <c r="V8" s="23"/>
      <c r="W8" s="24"/>
      <c r="X8" s="38"/>
      <c r="Y8" s="26"/>
      <c r="Z8" s="26"/>
      <c r="AA8" s="26"/>
      <c r="AB8" s="26"/>
      <c r="AC8" s="26"/>
    </row>
    <row r="9" spans="1:29" ht="14.25" customHeight="1">
      <c r="A9" s="15">
        <v>2</v>
      </c>
      <c r="B9" s="16" t="s">
        <v>21</v>
      </c>
      <c r="C9" s="17">
        <f t="shared" ref="C9:T9" si="2">SUM(C10:C14)</f>
        <v>0</v>
      </c>
      <c r="D9" s="18">
        <f t="shared" si="2"/>
        <v>0</v>
      </c>
      <c r="E9" s="19">
        <f t="shared" si="2"/>
        <v>0</v>
      </c>
      <c r="F9" s="20">
        <f t="shared" si="2"/>
        <v>0</v>
      </c>
      <c r="G9" s="18">
        <f t="shared" si="2"/>
        <v>0</v>
      </c>
      <c r="H9" s="21">
        <f t="shared" si="2"/>
        <v>0</v>
      </c>
      <c r="I9" s="17">
        <f t="shared" si="2"/>
        <v>5</v>
      </c>
      <c r="J9" s="18">
        <f t="shared" si="2"/>
        <v>75</v>
      </c>
      <c r="K9" s="19">
        <f t="shared" si="2"/>
        <v>20</v>
      </c>
      <c r="L9" s="20">
        <f t="shared" si="2"/>
        <v>0</v>
      </c>
      <c r="M9" s="18">
        <f t="shared" si="2"/>
        <v>0</v>
      </c>
      <c r="N9" s="21">
        <f t="shared" si="2"/>
        <v>0</v>
      </c>
      <c r="O9" s="17">
        <f t="shared" si="2"/>
        <v>0</v>
      </c>
      <c r="P9" s="18">
        <f t="shared" si="2"/>
        <v>0</v>
      </c>
      <c r="Q9" s="19">
        <f t="shared" si="2"/>
        <v>0</v>
      </c>
      <c r="R9" s="20">
        <f t="shared" si="2"/>
        <v>0</v>
      </c>
      <c r="S9" s="18">
        <f t="shared" si="2"/>
        <v>0</v>
      </c>
      <c r="T9" s="21">
        <f t="shared" si="2"/>
        <v>0</v>
      </c>
      <c r="U9" s="22">
        <f t="shared" ref="U9:W9" si="3">C9+F9+I9+L9+R9+O9</f>
        <v>5</v>
      </c>
      <c r="V9" s="23">
        <f t="shared" si="3"/>
        <v>75</v>
      </c>
      <c r="W9" s="24">
        <f t="shared" si="3"/>
        <v>20</v>
      </c>
      <c r="X9" s="25"/>
      <c r="Y9" s="26"/>
      <c r="Z9" s="26"/>
      <c r="AA9" s="26"/>
      <c r="AB9" s="26"/>
      <c r="AC9" s="26"/>
    </row>
    <row r="10" spans="1:29" ht="14.25" customHeight="1">
      <c r="A10" s="32"/>
      <c r="B10" s="28" t="s">
        <v>22</v>
      </c>
      <c r="C10" s="29"/>
      <c r="D10" s="32"/>
      <c r="E10" s="34"/>
      <c r="F10" s="36"/>
      <c r="G10" s="32"/>
      <c r="H10" s="33"/>
      <c r="I10" s="35">
        <v>1</v>
      </c>
      <c r="J10" s="27">
        <v>15</v>
      </c>
      <c r="K10" s="30">
        <v>10</v>
      </c>
      <c r="L10" s="31"/>
      <c r="M10" s="32"/>
      <c r="N10" s="33"/>
      <c r="O10" s="35"/>
      <c r="P10" s="32"/>
      <c r="Q10" s="34"/>
      <c r="R10" s="31"/>
      <c r="S10" s="32"/>
      <c r="T10" s="33"/>
      <c r="U10" s="22"/>
      <c r="V10" s="23"/>
      <c r="W10" s="24"/>
      <c r="X10" s="38"/>
      <c r="Y10" s="26"/>
      <c r="Z10" s="26"/>
      <c r="AA10" s="26"/>
      <c r="AB10" s="26"/>
      <c r="AC10" s="26"/>
    </row>
    <row r="11" spans="1:29" ht="14.25" customHeight="1">
      <c r="A11" s="32"/>
      <c r="B11" s="39" t="s">
        <v>23</v>
      </c>
      <c r="C11" s="29"/>
      <c r="D11" s="32"/>
      <c r="E11" s="34"/>
      <c r="F11" s="36"/>
      <c r="G11" s="32"/>
      <c r="H11" s="33"/>
      <c r="I11" s="35">
        <v>1</v>
      </c>
      <c r="J11" s="27">
        <v>15</v>
      </c>
      <c r="K11" s="30">
        <v>2</v>
      </c>
      <c r="L11" s="31"/>
      <c r="M11" s="32"/>
      <c r="N11" s="33"/>
      <c r="O11" s="29"/>
      <c r="P11" s="32"/>
      <c r="Q11" s="34"/>
      <c r="R11" s="31"/>
      <c r="S11" s="32"/>
      <c r="T11" s="33"/>
      <c r="U11" s="22"/>
      <c r="V11" s="23"/>
      <c r="W11" s="24"/>
      <c r="X11" s="38"/>
      <c r="Y11" s="26"/>
      <c r="Z11" s="26"/>
      <c r="AA11" s="26"/>
      <c r="AB11" s="26"/>
      <c r="AC11" s="26"/>
    </row>
    <row r="12" spans="1:29" ht="14.25" customHeight="1">
      <c r="A12" s="32"/>
      <c r="B12" s="39" t="s">
        <v>24</v>
      </c>
      <c r="C12" s="29"/>
      <c r="D12" s="32"/>
      <c r="E12" s="34"/>
      <c r="F12" s="36"/>
      <c r="G12" s="32"/>
      <c r="H12" s="33"/>
      <c r="I12" s="35">
        <v>1</v>
      </c>
      <c r="J12" s="27">
        <v>15</v>
      </c>
      <c r="K12" s="30">
        <v>2</v>
      </c>
      <c r="L12" s="31"/>
      <c r="M12" s="32"/>
      <c r="N12" s="33"/>
      <c r="O12" s="29"/>
      <c r="P12" s="32"/>
      <c r="Q12" s="34"/>
      <c r="R12" s="31"/>
      <c r="S12" s="32"/>
      <c r="T12" s="33"/>
      <c r="U12" s="22"/>
      <c r="V12" s="23"/>
      <c r="W12" s="24"/>
      <c r="X12" s="38"/>
      <c r="Y12" s="26"/>
      <c r="Z12" s="26"/>
      <c r="AA12" s="26"/>
      <c r="AB12" s="26"/>
      <c r="AC12" s="26"/>
    </row>
    <row r="13" spans="1:29" ht="14.25" customHeight="1">
      <c r="A13" s="32"/>
      <c r="B13" s="40" t="s">
        <v>25</v>
      </c>
      <c r="C13" s="29"/>
      <c r="D13" s="32"/>
      <c r="E13" s="34"/>
      <c r="F13" s="36"/>
      <c r="G13" s="32"/>
      <c r="H13" s="33"/>
      <c r="I13" s="35">
        <v>1</v>
      </c>
      <c r="J13" s="27">
        <v>15</v>
      </c>
      <c r="K13" s="30">
        <v>4</v>
      </c>
      <c r="L13" s="31"/>
      <c r="M13" s="32"/>
      <c r="N13" s="33"/>
      <c r="O13" s="29"/>
      <c r="P13" s="32"/>
      <c r="Q13" s="34"/>
      <c r="R13" s="31"/>
      <c r="S13" s="32"/>
      <c r="T13" s="33"/>
      <c r="U13" s="22"/>
      <c r="V13" s="23"/>
      <c r="W13" s="24"/>
      <c r="X13" s="38"/>
      <c r="Y13" s="26"/>
      <c r="Z13" s="26"/>
      <c r="AA13" s="26"/>
      <c r="AB13" s="26"/>
      <c r="AC13" s="26"/>
    </row>
    <row r="14" spans="1:29" ht="14.25" customHeight="1">
      <c r="A14" s="32"/>
      <c r="B14" s="39" t="s">
        <v>26</v>
      </c>
      <c r="C14" s="29"/>
      <c r="D14" s="32"/>
      <c r="E14" s="34"/>
      <c r="F14" s="36"/>
      <c r="G14" s="32"/>
      <c r="H14" s="33"/>
      <c r="I14" s="35">
        <v>1</v>
      </c>
      <c r="J14" s="27">
        <v>15</v>
      </c>
      <c r="K14" s="30">
        <v>2</v>
      </c>
      <c r="L14" s="31"/>
      <c r="M14" s="32"/>
      <c r="N14" s="33"/>
      <c r="O14" s="29"/>
      <c r="P14" s="32"/>
      <c r="Q14" s="34"/>
      <c r="R14" s="31"/>
      <c r="S14" s="32"/>
      <c r="T14" s="33"/>
      <c r="U14" s="22"/>
      <c r="V14" s="23"/>
      <c r="W14" s="24"/>
      <c r="X14" s="38"/>
      <c r="Y14" s="26"/>
      <c r="Z14" s="26"/>
      <c r="AA14" s="26"/>
      <c r="AB14" s="26"/>
      <c r="AC14" s="26"/>
    </row>
    <row r="15" spans="1:29" ht="14.25" customHeight="1">
      <c r="A15" s="15">
        <v>3</v>
      </c>
      <c r="B15" s="16" t="s">
        <v>27</v>
      </c>
      <c r="C15" s="17">
        <f t="shared" ref="C15:K15" si="4">SUM(C16)</f>
        <v>0</v>
      </c>
      <c r="D15" s="18">
        <f t="shared" si="4"/>
        <v>0</v>
      </c>
      <c r="E15" s="19">
        <f t="shared" si="4"/>
        <v>0</v>
      </c>
      <c r="F15" s="20">
        <f t="shared" si="4"/>
        <v>0</v>
      </c>
      <c r="G15" s="18">
        <f t="shared" si="4"/>
        <v>0</v>
      </c>
      <c r="H15" s="21">
        <f t="shared" si="4"/>
        <v>0</v>
      </c>
      <c r="I15" s="17">
        <f t="shared" si="4"/>
        <v>0</v>
      </c>
      <c r="J15" s="18">
        <f t="shared" si="4"/>
        <v>0</v>
      </c>
      <c r="K15" s="19">
        <f t="shared" si="4"/>
        <v>0</v>
      </c>
      <c r="L15" s="20">
        <f t="shared" ref="L15:N15" si="5">SUM(L16:L17)</f>
        <v>2</v>
      </c>
      <c r="M15" s="18">
        <f t="shared" si="5"/>
        <v>22</v>
      </c>
      <c r="N15" s="21">
        <f t="shared" si="5"/>
        <v>5</v>
      </c>
      <c r="O15" s="17">
        <f t="shared" ref="O15:T15" si="6">SUM(O16)</f>
        <v>0</v>
      </c>
      <c r="P15" s="18">
        <f t="shared" si="6"/>
        <v>0</v>
      </c>
      <c r="Q15" s="19">
        <f t="shared" si="6"/>
        <v>0</v>
      </c>
      <c r="R15" s="20">
        <f t="shared" si="6"/>
        <v>0</v>
      </c>
      <c r="S15" s="18">
        <f t="shared" si="6"/>
        <v>0</v>
      </c>
      <c r="T15" s="21">
        <f t="shared" si="6"/>
        <v>0</v>
      </c>
      <c r="U15" s="22">
        <f t="shared" ref="U15:W15" si="7">C15+F15+I15+L15+R15+O15</f>
        <v>2</v>
      </c>
      <c r="V15" s="23">
        <f t="shared" si="7"/>
        <v>22</v>
      </c>
      <c r="W15" s="24">
        <f t="shared" si="7"/>
        <v>5</v>
      </c>
      <c r="X15" s="25"/>
      <c r="Y15" s="26"/>
      <c r="Z15" s="26"/>
      <c r="AA15" s="26"/>
      <c r="AB15" s="26"/>
      <c r="AC15" s="26"/>
    </row>
    <row r="16" spans="1:29" ht="15.75" customHeight="1">
      <c r="A16" s="32"/>
      <c r="B16" s="28" t="s">
        <v>28</v>
      </c>
      <c r="C16" s="29"/>
      <c r="D16" s="32"/>
      <c r="E16" s="34"/>
      <c r="F16" s="31"/>
      <c r="G16" s="32"/>
      <c r="H16" s="33"/>
      <c r="I16" s="35"/>
      <c r="J16" s="27"/>
      <c r="K16" s="30"/>
      <c r="L16" s="36">
        <v>1</v>
      </c>
      <c r="M16" s="27">
        <v>10</v>
      </c>
      <c r="N16" s="37">
        <v>2</v>
      </c>
      <c r="O16" s="35"/>
      <c r="P16" s="32"/>
      <c r="Q16" s="34"/>
      <c r="R16" s="31"/>
      <c r="S16" s="32"/>
      <c r="T16" s="33"/>
      <c r="U16" s="22"/>
      <c r="V16" s="23"/>
      <c r="W16" s="24"/>
      <c r="X16" s="38"/>
      <c r="Y16" s="26"/>
      <c r="Z16" s="26"/>
      <c r="AA16" s="26"/>
      <c r="AB16" s="26"/>
      <c r="AC16" s="26"/>
    </row>
    <row r="17" spans="1:29" ht="15.75" customHeight="1">
      <c r="A17" s="32"/>
      <c r="B17" s="28" t="s">
        <v>29</v>
      </c>
      <c r="C17" s="29"/>
      <c r="D17" s="32"/>
      <c r="E17" s="34"/>
      <c r="F17" s="31"/>
      <c r="G17" s="32"/>
      <c r="H17" s="33"/>
      <c r="I17" s="35"/>
      <c r="J17" s="27"/>
      <c r="K17" s="30"/>
      <c r="L17" s="36">
        <v>1</v>
      </c>
      <c r="M17" s="27">
        <v>12</v>
      </c>
      <c r="N17" s="37">
        <v>3</v>
      </c>
      <c r="O17" s="35"/>
      <c r="P17" s="32"/>
      <c r="Q17" s="34"/>
      <c r="R17" s="31"/>
      <c r="S17" s="32"/>
      <c r="T17" s="33"/>
      <c r="U17" s="22"/>
      <c r="V17" s="23"/>
      <c r="W17" s="24"/>
      <c r="X17" s="38"/>
      <c r="Y17" s="26"/>
      <c r="Z17" s="26"/>
      <c r="AA17" s="26"/>
      <c r="AB17" s="26"/>
      <c r="AC17" s="26"/>
    </row>
    <row r="18" spans="1:29" ht="14.25" customHeight="1">
      <c r="A18" s="15">
        <v>4</v>
      </c>
      <c r="B18" s="16" t="s">
        <v>30</v>
      </c>
      <c r="C18" s="17">
        <f t="shared" ref="C18:T18" si="8">SUM(C19:C20)</f>
        <v>0</v>
      </c>
      <c r="D18" s="18">
        <f t="shared" si="8"/>
        <v>0</v>
      </c>
      <c r="E18" s="19">
        <f t="shared" si="8"/>
        <v>0</v>
      </c>
      <c r="F18" s="20">
        <f t="shared" si="8"/>
        <v>0</v>
      </c>
      <c r="G18" s="18">
        <f t="shared" si="8"/>
        <v>0</v>
      </c>
      <c r="H18" s="21">
        <f t="shared" si="8"/>
        <v>0</v>
      </c>
      <c r="I18" s="17">
        <f t="shared" si="8"/>
        <v>2</v>
      </c>
      <c r="J18" s="18">
        <f t="shared" si="8"/>
        <v>30</v>
      </c>
      <c r="K18" s="19">
        <f t="shared" si="8"/>
        <v>4</v>
      </c>
      <c r="L18" s="20">
        <f t="shared" si="8"/>
        <v>0</v>
      </c>
      <c r="M18" s="18">
        <f t="shared" si="8"/>
        <v>0</v>
      </c>
      <c r="N18" s="21">
        <f t="shared" si="8"/>
        <v>0</v>
      </c>
      <c r="O18" s="17">
        <f t="shared" si="8"/>
        <v>0</v>
      </c>
      <c r="P18" s="18">
        <f t="shared" si="8"/>
        <v>0</v>
      </c>
      <c r="Q18" s="19">
        <f t="shared" si="8"/>
        <v>0</v>
      </c>
      <c r="R18" s="20">
        <f t="shared" si="8"/>
        <v>0</v>
      </c>
      <c r="S18" s="18">
        <f t="shared" si="8"/>
        <v>0</v>
      </c>
      <c r="T18" s="21">
        <f t="shared" si="8"/>
        <v>0</v>
      </c>
      <c r="U18" s="22">
        <f t="shared" ref="U18:W18" si="9">C18+F18+I18+L18+R18+O18</f>
        <v>2</v>
      </c>
      <c r="V18" s="23">
        <f t="shared" si="9"/>
        <v>30</v>
      </c>
      <c r="W18" s="24">
        <f t="shared" si="9"/>
        <v>4</v>
      </c>
      <c r="X18" s="25"/>
      <c r="Y18" s="26"/>
      <c r="Z18" s="26"/>
      <c r="AA18" s="26"/>
      <c r="AB18" s="26"/>
      <c r="AC18" s="26"/>
    </row>
    <row r="19" spans="1:29" ht="15" customHeight="1">
      <c r="A19" s="27"/>
      <c r="B19" s="28" t="s">
        <v>31</v>
      </c>
      <c r="C19" s="29"/>
      <c r="D19" s="32"/>
      <c r="E19" s="34"/>
      <c r="F19" s="31"/>
      <c r="G19" s="32"/>
      <c r="H19" s="33"/>
      <c r="I19" s="35">
        <v>1</v>
      </c>
      <c r="J19" s="27">
        <v>15</v>
      </c>
      <c r="K19" s="30">
        <v>2</v>
      </c>
      <c r="L19" s="31"/>
      <c r="M19" s="32"/>
      <c r="N19" s="33"/>
      <c r="O19" s="29"/>
      <c r="P19" s="32"/>
      <c r="Q19" s="34"/>
      <c r="R19" s="31"/>
      <c r="S19" s="32"/>
      <c r="T19" s="33"/>
      <c r="U19" s="22"/>
      <c r="V19" s="23"/>
      <c r="W19" s="24"/>
      <c r="X19" s="38"/>
      <c r="Y19" s="26"/>
      <c r="Z19" s="26"/>
      <c r="AA19" s="26"/>
      <c r="AB19" s="26"/>
      <c r="AC19" s="26"/>
    </row>
    <row r="20" spans="1:29" ht="15" customHeight="1">
      <c r="A20" s="32"/>
      <c r="B20" s="28" t="s">
        <v>32</v>
      </c>
      <c r="C20" s="29"/>
      <c r="D20" s="32"/>
      <c r="E20" s="34"/>
      <c r="F20" s="31"/>
      <c r="G20" s="32"/>
      <c r="H20" s="33"/>
      <c r="I20" s="35">
        <v>1</v>
      </c>
      <c r="J20" s="27">
        <v>15</v>
      </c>
      <c r="K20" s="30">
        <v>2</v>
      </c>
      <c r="L20" s="31"/>
      <c r="M20" s="32"/>
      <c r="N20" s="33"/>
      <c r="O20" s="29"/>
      <c r="P20" s="32"/>
      <c r="Q20" s="34"/>
      <c r="R20" s="31"/>
      <c r="S20" s="32"/>
      <c r="T20" s="33"/>
      <c r="U20" s="22"/>
      <c r="V20" s="23"/>
      <c r="W20" s="24"/>
      <c r="X20" s="38"/>
      <c r="Y20" s="26"/>
      <c r="Z20" s="26"/>
      <c r="AA20" s="26"/>
      <c r="AB20" s="26"/>
      <c r="AC20" s="26"/>
    </row>
    <row r="21" spans="1:29" ht="14.25" customHeight="1">
      <c r="A21" s="15">
        <v>6</v>
      </c>
      <c r="B21" s="16" t="s">
        <v>33</v>
      </c>
      <c r="C21" s="17">
        <f t="shared" ref="C21:H21" si="10">SUM(C23)</f>
        <v>0</v>
      </c>
      <c r="D21" s="18">
        <f t="shared" si="10"/>
        <v>0</v>
      </c>
      <c r="E21" s="19">
        <f t="shared" si="10"/>
        <v>0</v>
      </c>
      <c r="F21" s="20">
        <f t="shared" si="10"/>
        <v>0</v>
      </c>
      <c r="G21" s="18">
        <f t="shared" si="10"/>
        <v>0</v>
      </c>
      <c r="H21" s="21">
        <f t="shared" si="10"/>
        <v>0</v>
      </c>
      <c r="I21" s="17">
        <f t="shared" ref="I21:K21" si="11">SUM(I22:I23)</f>
        <v>1</v>
      </c>
      <c r="J21" s="18">
        <f t="shared" si="11"/>
        <v>15</v>
      </c>
      <c r="K21" s="19">
        <f t="shared" si="11"/>
        <v>2</v>
      </c>
      <c r="L21" s="20">
        <f t="shared" ref="L21:T21" si="12">SUM(L23)</f>
        <v>0</v>
      </c>
      <c r="M21" s="18">
        <f t="shared" si="12"/>
        <v>0</v>
      </c>
      <c r="N21" s="21">
        <f t="shared" si="12"/>
        <v>0</v>
      </c>
      <c r="O21" s="17">
        <f t="shared" si="12"/>
        <v>1</v>
      </c>
      <c r="P21" s="18">
        <f t="shared" si="12"/>
        <v>11</v>
      </c>
      <c r="Q21" s="19">
        <f t="shared" si="12"/>
        <v>1</v>
      </c>
      <c r="R21" s="20">
        <f t="shared" si="12"/>
        <v>0</v>
      </c>
      <c r="S21" s="18">
        <f t="shared" si="12"/>
        <v>0</v>
      </c>
      <c r="T21" s="21">
        <f t="shared" si="12"/>
        <v>0</v>
      </c>
      <c r="U21" s="22">
        <f t="shared" ref="U21:W21" si="13">C21+F21+I21+L21+R21+O21</f>
        <v>2</v>
      </c>
      <c r="V21" s="23">
        <f t="shared" si="13"/>
        <v>26</v>
      </c>
      <c r="W21" s="24">
        <f t="shared" si="13"/>
        <v>3</v>
      </c>
      <c r="X21" s="25"/>
      <c r="Y21" s="26"/>
      <c r="Z21" s="26"/>
      <c r="AA21" s="26"/>
      <c r="AB21" s="26"/>
      <c r="AC21" s="26"/>
    </row>
    <row r="22" spans="1:29" ht="15" customHeight="1">
      <c r="A22" s="32"/>
      <c r="B22" s="28" t="s">
        <v>34</v>
      </c>
      <c r="C22" s="29"/>
      <c r="D22" s="32"/>
      <c r="E22" s="34"/>
      <c r="F22" s="31"/>
      <c r="G22" s="32"/>
      <c r="H22" s="33"/>
      <c r="I22" s="35">
        <v>1</v>
      </c>
      <c r="J22" s="27">
        <v>15</v>
      </c>
      <c r="K22" s="30">
        <v>2</v>
      </c>
      <c r="L22" s="31"/>
      <c r="M22" s="32"/>
      <c r="N22" s="33"/>
      <c r="O22" s="35"/>
      <c r="P22" s="27"/>
      <c r="Q22" s="30"/>
      <c r="R22" s="31"/>
      <c r="S22" s="32"/>
      <c r="T22" s="33"/>
      <c r="U22" s="22"/>
      <c r="V22" s="23"/>
      <c r="W22" s="24"/>
      <c r="X22" s="38"/>
      <c r="Y22" s="26"/>
      <c r="Z22" s="26"/>
      <c r="AA22" s="26"/>
      <c r="AB22" s="26"/>
      <c r="AC22" s="26"/>
    </row>
    <row r="23" spans="1:29" ht="15" customHeight="1">
      <c r="A23" s="32"/>
      <c r="B23" s="28" t="s">
        <v>35</v>
      </c>
      <c r="C23" s="29"/>
      <c r="D23" s="32"/>
      <c r="E23" s="34"/>
      <c r="F23" s="31"/>
      <c r="G23" s="32"/>
      <c r="H23" s="33"/>
      <c r="I23" s="29"/>
      <c r="J23" s="32"/>
      <c r="K23" s="34"/>
      <c r="L23" s="31"/>
      <c r="M23" s="32"/>
      <c r="N23" s="33"/>
      <c r="O23" s="35">
        <v>1</v>
      </c>
      <c r="P23" s="27">
        <v>11</v>
      </c>
      <c r="Q23" s="30">
        <v>1</v>
      </c>
      <c r="R23" s="31"/>
      <c r="S23" s="32"/>
      <c r="T23" s="33"/>
      <c r="U23" s="22"/>
      <c r="V23" s="23"/>
      <c r="W23" s="24"/>
      <c r="X23" s="38"/>
      <c r="Y23" s="26"/>
      <c r="Z23" s="26"/>
      <c r="AA23" s="26"/>
      <c r="AB23" s="26"/>
      <c r="AC23" s="26"/>
    </row>
    <row r="24" spans="1:29" ht="14.25" customHeight="1">
      <c r="A24" s="41">
        <v>7</v>
      </c>
      <c r="B24" s="16" t="s">
        <v>36</v>
      </c>
      <c r="C24" s="17">
        <f t="shared" ref="C24:T24" si="14">SUM(C25)</f>
        <v>1</v>
      </c>
      <c r="D24" s="18">
        <f t="shared" si="14"/>
        <v>15</v>
      </c>
      <c r="E24" s="19">
        <f t="shared" si="14"/>
        <v>3</v>
      </c>
      <c r="F24" s="20">
        <f t="shared" si="14"/>
        <v>0</v>
      </c>
      <c r="G24" s="18">
        <f t="shared" si="14"/>
        <v>0</v>
      </c>
      <c r="H24" s="21">
        <f t="shared" si="14"/>
        <v>0</v>
      </c>
      <c r="I24" s="17">
        <f t="shared" si="14"/>
        <v>0</v>
      </c>
      <c r="J24" s="18">
        <f t="shared" si="14"/>
        <v>0</v>
      </c>
      <c r="K24" s="19">
        <f t="shared" si="14"/>
        <v>0</v>
      </c>
      <c r="L24" s="20">
        <f t="shared" si="14"/>
        <v>0</v>
      </c>
      <c r="M24" s="18">
        <f t="shared" si="14"/>
        <v>0</v>
      </c>
      <c r="N24" s="21">
        <f t="shared" si="14"/>
        <v>0</v>
      </c>
      <c r="O24" s="17">
        <f t="shared" si="14"/>
        <v>0</v>
      </c>
      <c r="P24" s="18">
        <f t="shared" si="14"/>
        <v>0</v>
      </c>
      <c r="Q24" s="19">
        <f t="shared" si="14"/>
        <v>0</v>
      </c>
      <c r="R24" s="20">
        <f t="shared" si="14"/>
        <v>0</v>
      </c>
      <c r="S24" s="18">
        <f t="shared" si="14"/>
        <v>0</v>
      </c>
      <c r="T24" s="21">
        <f t="shared" si="14"/>
        <v>0</v>
      </c>
      <c r="U24" s="22">
        <f t="shared" ref="U24:W24" si="15">C24+F24+I24+L24+R24+O24</f>
        <v>1</v>
      </c>
      <c r="V24" s="23">
        <f t="shared" si="15"/>
        <v>15</v>
      </c>
      <c r="W24" s="24">
        <f t="shared" si="15"/>
        <v>3</v>
      </c>
      <c r="X24" s="25"/>
      <c r="Y24" s="26"/>
      <c r="Z24" s="26"/>
      <c r="AA24" s="26"/>
      <c r="AB24" s="26"/>
      <c r="AC24" s="26"/>
    </row>
    <row r="25" spans="1:29" ht="15" customHeight="1">
      <c r="A25" s="42" t="s">
        <v>37</v>
      </c>
      <c r="B25" s="28" t="s">
        <v>38</v>
      </c>
      <c r="C25" s="35">
        <v>1</v>
      </c>
      <c r="D25" s="27">
        <v>15</v>
      </c>
      <c r="E25" s="30">
        <v>3</v>
      </c>
      <c r="F25" s="31"/>
      <c r="G25" s="32"/>
      <c r="H25" s="33"/>
      <c r="I25" s="29"/>
      <c r="J25" s="32"/>
      <c r="K25" s="34"/>
      <c r="L25" s="31"/>
      <c r="M25" s="32"/>
      <c r="N25" s="33"/>
      <c r="O25" s="29"/>
      <c r="P25" s="32"/>
      <c r="Q25" s="34"/>
      <c r="R25" s="31"/>
      <c r="S25" s="32"/>
      <c r="T25" s="33"/>
      <c r="U25" s="22"/>
      <c r="V25" s="23"/>
      <c r="W25" s="24"/>
      <c r="X25" s="38"/>
      <c r="Y25" s="26"/>
      <c r="Z25" s="26"/>
      <c r="AA25" s="26"/>
      <c r="AB25" s="26"/>
      <c r="AC25" s="26"/>
    </row>
    <row r="26" spans="1:29" ht="14.25" customHeight="1">
      <c r="A26" s="43">
        <v>8</v>
      </c>
      <c r="B26" s="44" t="s">
        <v>39</v>
      </c>
      <c r="C26" s="17">
        <f t="shared" ref="C26:T26" si="16">SUM(C27)</f>
        <v>0</v>
      </c>
      <c r="D26" s="18">
        <f t="shared" si="16"/>
        <v>0</v>
      </c>
      <c r="E26" s="19">
        <f t="shared" si="16"/>
        <v>0</v>
      </c>
      <c r="F26" s="20">
        <f t="shared" si="16"/>
        <v>0</v>
      </c>
      <c r="G26" s="18">
        <f t="shared" si="16"/>
        <v>0</v>
      </c>
      <c r="H26" s="21">
        <f t="shared" si="16"/>
        <v>0</v>
      </c>
      <c r="I26" s="17">
        <f t="shared" si="16"/>
        <v>0</v>
      </c>
      <c r="J26" s="18">
        <f t="shared" si="16"/>
        <v>0</v>
      </c>
      <c r="K26" s="19">
        <f t="shared" si="16"/>
        <v>0</v>
      </c>
      <c r="L26" s="20">
        <f t="shared" si="16"/>
        <v>0</v>
      </c>
      <c r="M26" s="18">
        <f t="shared" si="16"/>
        <v>0</v>
      </c>
      <c r="N26" s="21">
        <f t="shared" si="16"/>
        <v>0</v>
      </c>
      <c r="O26" s="17">
        <f t="shared" si="16"/>
        <v>1</v>
      </c>
      <c r="P26" s="18">
        <f t="shared" si="16"/>
        <v>10</v>
      </c>
      <c r="Q26" s="19">
        <f t="shared" si="16"/>
        <v>1</v>
      </c>
      <c r="R26" s="20">
        <f t="shared" si="16"/>
        <v>0</v>
      </c>
      <c r="S26" s="18">
        <f t="shared" si="16"/>
        <v>0</v>
      </c>
      <c r="T26" s="21">
        <f t="shared" si="16"/>
        <v>0</v>
      </c>
      <c r="U26" s="22">
        <f t="shared" ref="U26:W26" si="17">C26+F26+I26+L26+R26+O26</f>
        <v>1</v>
      </c>
      <c r="V26" s="23">
        <f t="shared" si="17"/>
        <v>10</v>
      </c>
      <c r="W26" s="24">
        <f t="shared" si="17"/>
        <v>1</v>
      </c>
      <c r="X26" s="25"/>
      <c r="Y26" s="26"/>
      <c r="Z26" s="26"/>
      <c r="AA26" s="26"/>
      <c r="AB26" s="26"/>
      <c r="AC26" s="26"/>
    </row>
    <row r="27" spans="1:29" ht="14.25" customHeight="1">
      <c r="A27" s="32"/>
      <c r="B27" s="28" t="s">
        <v>40</v>
      </c>
      <c r="C27" s="29"/>
      <c r="D27" s="32"/>
      <c r="E27" s="34"/>
      <c r="F27" s="31"/>
      <c r="G27" s="32"/>
      <c r="H27" s="33"/>
      <c r="I27" s="29"/>
      <c r="J27" s="32"/>
      <c r="K27" s="34"/>
      <c r="L27" s="31"/>
      <c r="M27" s="32"/>
      <c r="N27" s="33"/>
      <c r="O27" s="35">
        <v>1</v>
      </c>
      <c r="P27" s="27">
        <v>10</v>
      </c>
      <c r="Q27" s="30">
        <v>1</v>
      </c>
      <c r="R27" s="36"/>
      <c r="S27" s="27"/>
      <c r="T27" s="37"/>
      <c r="U27" s="22"/>
      <c r="V27" s="23"/>
      <c r="W27" s="24"/>
      <c r="X27" s="38"/>
      <c r="Y27" s="26"/>
      <c r="Z27" s="26"/>
      <c r="AA27" s="26"/>
      <c r="AB27" s="26"/>
      <c r="AC27" s="26"/>
    </row>
    <row r="28" spans="1:29" ht="14.25" customHeight="1">
      <c r="A28" s="26"/>
      <c r="B28" s="45" t="s">
        <v>41</v>
      </c>
      <c r="C28" s="46">
        <f t="shared" ref="C28:T28" si="18">SUM(C6+C9+C15+C18+C21+C24+C26)</f>
        <v>1</v>
      </c>
      <c r="D28" s="46">
        <f t="shared" si="18"/>
        <v>15</v>
      </c>
      <c r="E28" s="46">
        <f t="shared" si="18"/>
        <v>3</v>
      </c>
      <c r="F28" s="46">
        <f t="shared" si="18"/>
        <v>0</v>
      </c>
      <c r="G28" s="46">
        <f t="shared" si="18"/>
        <v>0</v>
      </c>
      <c r="H28" s="46">
        <f t="shared" si="18"/>
        <v>0</v>
      </c>
      <c r="I28" s="46">
        <f t="shared" si="18"/>
        <v>8</v>
      </c>
      <c r="J28" s="46">
        <f t="shared" si="18"/>
        <v>120</v>
      </c>
      <c r="K28" s="46">
        <f t="shared" si="18"/>
        <v>26</v>
      </c>
      <c r="L28" s="46">
        <f t="shared" si="18"/>
        <v>2</v>
      </c>
      <c r="M28" s="46">
        <f t="shared" si="18"/>
        <v>22</v>
      </c>
      <c r="N28" s="46">
        <f t="shared" si="18"/>
        <v>5</v>
      </c>
      <c r="O28" s="46">
        <f t="shared" si="18"/>
        <v>2</v>
      </c>
      <c r="P28" s="46">
        <f t="shared" si="18"/>
        <v>21</v>
      </c>
      <c r="Q28" s="46">
        <f t="shared" si="18"/>
        <v>2</v>
      </c>
      <c r="R28" s="46">
        <f t="shared" si="18"/>
        <v>2</v>
      </c>
      <c r="S28" s="46">
        <f t="shared" si="18"/>
        <v>20</v>
      </c>
      <c r="T28" s="46">
        <f t="shared" si="18"/>
        <v>3</v>
      </c>
      <c r="U28" s="47">
        <f t="shared" ref="U28:W28" si="19">SUM(U6:U27)</f>
        <v>15</v>
      </c>
      <c r="V28" s="48">
        <f t="shared" si="19"/>
        <v>198</v>
      </c>
      <c r="W28" s="49">
        <f t="shared" si="19"/>
        <v>39</v>
      </c>
      <c r="X28" s="26"/>
      <c r="Y28" s="26"/>
      <c r="Z28" s="26"/>
      <c r="AA28" s="26"/>
      <c r="AB28" s="26"/>
      <c r="AC28" s="26"/>
    </row>
    <row r="29" spans="1:29" ht="14.25" customHeight="1">
      <c r="A29" s="26"/>
      <c r="B29" s="26"/>
      <c r="C29" s="74" t="s">
        <v>7</v>
      </c>
      <c r="D29" s="75"/>
      <c r="E29" s="76"/>
      <c r="F29" s="74" t="s">
        <v>8</v>
      </c>
      <c r="G29" s="75"/>
      <c r="H29" s="76"/>
      <c r="I29" s="77" t="s">
        <v>9</v>
      </c>
      <c r="J29" s="75"/>
      <c r="K29" s="76"/>
      <c r="L29" s="74" t="s">
        <v>10</v>
      </c>
      <c r="M29" s="75"/>
      <c r="N29" s="76"/>
      <c r="O29" s="74" t="s">
        <v>11</v>
      </c>
      <c r="P29" s="75"/>
      <c r="Q29" s="76"/>
      <c r="R29" s="74" t="s">
        <v>12</v>
      </c>
      <c r="S29" s="75"/>
      <c r="T29" s="76"/>
      <c r="U29" s="74" t="s">
        <v>13</v>
      </c>
      <c r="V29" s="75"/>
      <c r="W29" s="76"/>
      <c r="X29" s="26"/>
      <c r="Y29" s="50">
        <v>15</v>
      </c>
      <c r="Z29" s="26"/>
      <c r="AA29" s="26"/>
      <c r="AB29" s="26"/>
      <c r="AC29" s="26"/>
    </row>
    <row r="30" spans="1:29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>
        <f>Z29*100/Y29</f>
        <v>0</v>
      </c>
      <c r="AA30" s="2"/>
      <c r="AB30" s="2"/>
      <c r="AC30" s="2"/>
    </row>
    <row r="31" spans="1:29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</sheetData>
  <mergeCells count="15">
    <mergeCell ref="O29:Q29"/>
    <mergeCell ref="R29:T29"/>
    <mergeCell ref="U29:W29"/>
    <mergeCell ref="X2:X5"/>
    <mergeCell ref="F4:H4"/>
    <mergeCell ref="I4:K4"/>
    <mergeCell ref="L4:N4"/>
    <mergeCell ref="O4:Q4"/>
    <mergeCell ref="R4:T4"/>
    <mergeCell ref="U4:W4"/>
    <mergeCell ref="C4:E4"/>
    <mergeCell ref="C29:E29"/>
    <mergeCell ref="F29:H29"/>
    <mergeCell ref="I29:K29"/>
    <mergeCell ref="L29:N29"/>
  </mergeCells>
  <conditionalFormatting sqref="A7">
    <cfRule type="containsText" dxfId="4" priority="1" operator="containsText" text="да">
      <formula>NOT(ISERROR(SEARCH(("да"),(A7))))</formula>
    </cfRule>
  </conditionalFormatting>
  <conditionalFormatting sqref="A8:A27">
    <cfRule type="containsText" dxfId="3" priority="2" operator="containsText" text="да">
      <formula>NOT(ISERROR(SEARCH(("да"),(A8))))</formula>
    </cfRule>
  </conditionalFormatting>
  <conditionalFormatting sqref="A6:A27">
    <cfRule type="containsText" dxfId="2" priority="3" operator="containsText" text="пф">
      <formula>NOT(ISERROR(SEARCH(("пф"),(A6))))</formula>
    </cfRule>
  </conditionalFormatting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58"/>
  <sheetViews>
    <sheetView tabSelected="1" workbookViewId="0">
      <pane ySplit="5" topLeftCell="A6" activePane="bottomLeft" state="frozen"/>
      <selection pane="bottomLeft" activeCell="Z35" sqref="Z35"/>
    </sheetView>
  </sheetViews>
  <sheetFormatPr defaultColWidth="14.42578125" defaultRowHeight="15" customHeight="1"/>
  <cols>
    <col min="1" max="1" width="5.140625" customWidth="1"/>
    <col min="2" max="2" width="40.28515625" customWidth="1"/>
    <col min="3" max="4" width="5.42578125" customWidth="1"/>
    <col min="5" max="5" width="5.7109375" customWidth="1"/>
    <col min="6" max="6" width="6.140625" customWidth="1"/>
    <col min="7" max="7" width="5.85546875" customWidth="1"/>
    <col min="8" max="8" width="5.28515625" customWidth="1"/>
    <col min="9" max="9" width="4.28515625" customWidth="1"/>
    <col min="10" max="11" width="4.5703125" customWidth="1"/>
    <col min="12" max="12" width="3.5703125" customWidth="1"/>
    <col min="13" max="13" width="4" customWidth="1"/>
    <col min="14" max="14" width="4.5703125" customWidth="1"/>
    <col min="15" max="18" width="4.140625" customWidth="1"/>
    <col min="19" max="19" width="4.85546875" customWidth="1"/>
    <col min="20" max="20" width="5" customWidth="1"/>
    <col min="21" max="21" width="3.7109375" customWidth="1"/>
    <col min="22" max="22" width="5.140625" customWidth="1"/>
    <col min="23" max="23" width="5" customWidth="1"/>
    <col min="24" max="25" width="8.85546875" customWidth="1"/>
    <col min="26" max="28" width="8" customWidth="1"/>
  </cols>
  <sheetData>
    <row r="1" spans="1:28" ht="14.25" customHeight="1">
      <c r="A1" s="1" t="s">
        <v>0</v>
      </c>
      <c r="B1" s="2"/>
      <c r="C1" s="2"/>
      <c r="D1" s="2"/>
      <c r="E1" s="3" t="s">
        <v>1</v>
      </c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/>
      <c r="Y1" s="2"/>
      <c r="Z1" s="2"/>
      <c r="AA1" s="2"/>
      <c r="AB1" s="2"/>
    </row>
    <row r="2" spans="1:28" ht="14.25" customHeight="1">
      <c r="B2" s="2"/>
      <c r="C2" s="2"/>
      <c r="D2" s="2"/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"/>
      <c r="Y2" s="2"/>
      <c r="Z2" s="2"/>
      <c r="AA2" s="2"/>
      <c r="AB2" s="2"/>
    </row>
    <row r="3" spans="1:28" ht="15" customHeight="1">
      <c r="A3" s="6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4.25" customHeight="1">
      <c r="A4" s="9" t="s">
        <v>5</v>
      </c>
      <c r="B4" s="10" t="s">
        <v>6</v>
      </c>
      <c r="C4" s="74" t="s">
        <v>7</v>
      </c>
      <c r="D4" s="75"/>
      <c r="E4" s="76"/>
      <c r="F4" s="74" t="s">
        <v>8</v>
      </c>
      <c r="G4" s="75"/>
      <c r="H4" s="76"/>
      <c r="I4" s="77" t="s">
        <v>9</v>
      </c>
      <c r="J4" s="75"/>
      <c r="K4" s="76"/>
      <c r="L4" s="74" t="s">
        <v>10</v>
      </c>
      <c r="M4" s="75"/>
      <c r="N4" s="76"/>
      <c r="O4" s="74" t="s">
        <v>11</v>
      </c>
      <c r="P4" s="75"/>
      <c r="Q4" s="76"/>
      <c r="R4" s="74" t="s">
        <v>12</v>
      </c>
      <c r="S4" s="75"/>
      <c r="T4" s="76"/>
      <c r="U4" s="74" t="s">
        <v>13</v>
      </c>
      <c r="V4" s="75"/>
      <c r="W4" s="76"/>
      <c r="X4" s="2"/>
      <c r="Y4" s="2"/>
      <c r="Z4" s="2"/>
      <c r="AA4" s="2"/>
      <c r="AB4" s="2"/>
    </row>
    <row r="5" spans="1:28" ht="14.25" customHeight="1">
      <c r="A5" s="11"/>
      <c r="B5" s="12" t="s">
        <v>43</v>
      </c>
      <c r="C5" s="13" t="s">
        <v>15</v>
      </c>
      <c r="D5" s="14" t="s">
        <v>16</v>
      </c>
      <c r="E5" s="14" t="s">
        <v>17</v>
      </c>
      <c r="F5" s="13" t="s">
        <v>15</v>
      </c>
      <c r="G5" s="14" t="s">
        <v>16</v>
      </c>
      <c r="H5" s="14" t="s">
        <v>17</v>
      </c>
      <c r="I5" s="13" t="s">
        <v>15</v>
      </c>
      <c r="J5" s="14" t="s">
        <v>16</v>
      </c>
      <c r="K5" s="14" t="s">
        <v>17</v>
      </c>
      <c r="L5" s="13" t="s">
        <v>15</v>
      </c>
      <c r="M5" s="14" t="s">
        <v>16</v>
      </c>
      <c r="N5" s="14" t="s">
        <v>17</v>
      </c>
      <c r="O5" s="13" t="s">
        <v>15</v>
      </c>
      <c r="P5" s="14" t="s">
        <v>16</v>
      </c>
      <c r="Q5" s="14" t="s">
        <v>17</v>
      </c>
      <c r="R5" s="13" t="s">
        <v>15</v>
      </c>
      <c r="S5" s="14" t="s">
        <v>16</v>
      </c>
      <c r="T5" s="14" t="s">
        <v>17</v>
      </c>
      <c r="U5" s="13" t="s">
        <v>15</v>
      </c>
      <c r="V5" s="14" t="s">
        <v>16</v>
      </c>
      <c r="W5" s="14" t="s">
        <v>17</v>
      </c>
      <c r="X5" s="2"/>
      <c r="Y5" s="2"/>
      <c r="Z5" s="2"/>
      <c r="AA5" s="2"/>
      <c r="AB5" s="2"/>
    </row>
    <row r="6" spans="1:28" ht="14.25" customHeight="1">
      <c r="A6" s="15">
        <v>1</v>
      </c>
      <c r="B6" s="70" t="s">
        <v>18</v>
      </c>
      <c r="C6" s="17">
        <f t="shared" ref="C6:T6" si="0">SUM(C7:C8)</f>
        <v>0</v>
      </c>
      <c r="D6" s="18">
        <f t="shared" si="0"/>
        <v>0</v>
      </c>
      <c r="E6" s="19">
        <f t="shared" si="0"/>
        <v>0</v>
      </c>
      <c r="F6" s="20">
        <f t="shared" si="0"/>
        <v>0</v>
      </c>
      <c r="G6" s="18">
        <f t="shared" si="0"/>
        <v>0</v>
      </c>
      <c r="H6" s="21">
        <f t="shared" si="0"/>
        <v>0</v>
      </c>
      <c r="I6" s="17">
        <f t="shared" si="0"/>
        <v>0</v>
      </c>
      <c r="J6" s="18">
        <f t="shared" si="0"/>
        <v>0</v>
      </c>
      <c r="K6" s="19">
        <f t="shared" si="0"/>
        <v>0</v>
      </c>
      <c r="L6" s="20">
        <f t="shared" si="0"/>
        <v>0</v>
      </c>
      <c r="M6" s="18">
        <f t="shared" si="0"/>
        <v>0</v>
      </c>
      <c r="N6" s="21">
        <f t="shared" si="0"/>
        <v>0</v>
      </c>
      <c r="O6" s="17">
        <f t="shared" si="0"/>
        <v>0</v>
      </c>
      <c r="P6" s="18">
        <f t="shared" si="0"/>
        <v>0</v>
      </c>
      <c r="Q6" s="19">
        <f t="shared" si="0"/>
        <v>0</v>
      </c>
      <c r="R6" s="20">
        <f t="shared" si="0"/>
        <v>2</v>
      </c>
      <c r="S6" s="18">
        <f t="shared" si="0"/>
        <v>20</v>
      </c>
      <c r="T6" s="21">
        <f t="shared" si="0"/>
        <v>3</v>
      </c>
      <c r="U6" s="22">
        <f t="shared" ref="U6:W6" si="1">C6+F6+I6+L6+R6+O6</f>
        <v>2</v>
      </c>
      <c r="V6" s="23">
        <f t="shared" si="1"/>
        <v>20</v>
      </c>
      <c r="W6" s="24">
        <f t="shared" si="1"/>
        <v>3</v>
      </c>
      <c r="X6" s="26"/>
      <c r="Y6" s="26"/>
      <c r="Z6" s="26"/>
      <c r="AA6" s="26"/>
      <c r="AB6" s="26"/>
    </row>
    <row r="7" spans="1:28" ht="14.25" customHeight="1">
      <c r="A7" s="27"/>
      <c r="B7" s="28" t="s">
        <v>19</v>
      </c>
      <c r="C7" s="29"/>
      <c r="D7" s="27"/>
      <c r="E7" s="30"/>
      <c r="F7" s="31"/>
      <c r="G7" s="32"/>
      <c r="H7" s="33"/>
      <c r="I7" s="29"/>
      <c r="J7" s="32"/>
      <c r="K7" s="34"/>
      <c r="L7" s="31"/>
      <c r="M7" s="27"/>
      <c r="N7" s="33"/>
      <c r="O7" s="35"/>
      <c r="P7" s="32"/>
      <c r="Q7" s="34"/>
      <c r="R7" s="36">
        <v>1</v>
      </c>
      <c r="S7" s="27">
        <v>10</v>
      </c>
      <c r="T7" s="37">
        <v>2</v>
      </c>
      <c r="U7" s="22"/>
      <c r="V7" s="23"/>
      <c r="W7" s="24"/>
      <c r="X7" s="26"/>
      <c r="Y7" s="26"/>
      <c r="Z7" s="26"/>
      <c r="AA7" s="26"/>
      <c r="AB7" s="26"/>
    </row>
    <row r="8" spans="1:28" ht="27" customHeight="1">
      <c r="A8" s="32"/>
      <c r="B8" s="28" t="s">
        <v>20</v>
      </c>
      <c r="C8" s="29"/>
      <c r="D8" s="32"/>
      <c r="E8" s="34"/>
      <c r="F8" s="31"/>
      <c r="G8" s="32"/>
      <c r="H8" s="33"/>
      <c r="I8" s="29"/>
      <c r="J8" s="32"/>
      <c r="K8" s="34"/>
      <c r="L8" s="31"/>
      <c r="M8" s="32"/>
      <c r="N8" s="33"/>
      <c r="O8" s="29"/>
      <c r="P8" s="32"/>
      <c r="Q8" s="34"/>
      <c r="R8" s="36">
        <v>1</v>
      </c>
      <c r="S8" s="27">
        <v>10</v>
      </c>
      <c r="T8" s="37">
        <v>1</v>
      </c>
      <c r="U8" s="22"/>
      <c r="V8" s="23"/>
      <c r="W8" s="24"/>
      <c r="X8" s="26"/>
      <c r="Y8" s="26"/>
      <c r="Z8" s="26"/>
      <c r="AA8" s="26"/>
      <c r="AB8" s="26"/>
    </row>
    <row r="9" spans="1:28" ht="14.25" customHeight="1">
      <c r="A9" s="15">
        <v>2</v>
      </c>
      <c r="B9" s="70" t="s">
        <v>55</v>
      </c>
      <c r="C9" s="17">
        <f t="shared" ref="C9:K9" si="2">SUM(C10:C14)</f>
        <v>0</v>
      </c>
      <c r="D9" s="18">
        <f t="shared" si="2"/>
        <v>0</v>
      </c>
      <c r="E9" s="19">
        <f t="shared" si="2"/>
        <v>0</v>
      </c>
      <c r="F9" s="20">
        <f t="shared" si="2"/>
        <v>0</v>
      </c>
      <c r="G9" s="18">
        <f t="shared" si="2"/>
        <v>0</v>
      </c>
      <c r="H9" s="21">
        <f t="shared" si="2"/>
        <v>0</v>
      </c>
      <c r="I9" s="17">
        <f t="shared" si="2"/>
        <v>5</v>
      </c>
      <c r="J9" s="18">
        <f t="shared" si="2"/>
        <v>57</v>
      </c>
      <c r="K9" s="19">
        <f t="shared" si="2"/>
        <v>15</v>
      </c>
      <c r="L9" s="51">
        <v>2</v>
      </c>
      <c r="M9" s="52">
        <v>34</v>
      </c>
      <c r="N9" s="53">
        <v>6</v>
      </c>
      <c r="O9" s="17">
        <f t="shared" ref="O9:T9" si="3">SUM(O10:O14)</f>
        <v>0</v>
      </c>
      <c r="P9" s="18">
        <f t="shared" si="3"/>
        <v>0</v>
      </c>
      <c r="Q9" s="19">
        <f t="shared" si="3"/>
        <v>0</v>
      </c>
      <c r="R9" s="20">
        <f t="shared" si="3"/>
        <v>0</v>
      </c>
      <c r="S9" s="18">
        <f t="shared" si="3"/>
        <v>0</v>
      </c>
      <c r="T9" s="21">
        <f t="shared" si="3"/>
        <v>0</v>
      </c>
      <c r="U9" s="22">
        <f t="shared" ref="U9:W9" si="4">C9+F9+I9+L9+R9+O9</f>
        <v>7</v>
      </c>
      <c r="V9" s="23">
        <f t="shared" si="4"/>
        <v>91</v>
      </c>
      <c r="W9" s="24">
        <f t="shared" si="4"/>
        <v>21</v>
      </c>
      <c r="X9" s="26"/>
      <c r="Y9" s="26"/>
      <c r="Z9" s="26"/>
      <c r="AA9" s="26"/>
      <c r="AB9" s="26"/>
    </row>
    <row r="10" spans="1:28" ht="14.25" customHeight="1">
      <c r="A10" s="32"/>
      <c r="B10" s="28" t="s">
        <v>22</v>
      </c>
      <c r="C10" s="29"/>
      <c r="D10" s="32"/>
      <c r="E10" s="34"/>
      <c r="F10" s="36"/>
      <c r="G10" s="32"/>
      <c r="H10" s="33"/>
      <c r="I10" s="35">
        <v>1</v>
      </c>
      <c r="J10" s="27">
        <v>15</v>
      </c>
      <c r="K10" s="30">
        <v>6</v>
      </c>
      <c r="L10" s="31"/>
      <c r="M10" s="32"/>
      <c r="N10" s="33"/>
      <c r="O10" s="35"/>
      <c r="P10" s="32"/>
      <c r="Q10" s="34"/>
      <c r="R10" s="31"/>
      <c r="S10" s="32"/>
      <c r="T10" s="33"/>
      <c r="U10" s="22"/>
      <c r="V10" s="23"/>
      <c r="W10" s="24"/>
      <c r="X10" s="26"/>
      <c r="Y10" s="26"/>
      <c r="Z10" s="26"/>
      <c r="AA10" s="26"/>
      <c r="AB10" s="26"/>
    </row>
    <row r="11" spans="1:28" ht="14.25" customHeight="1">
      <c r="A11" s="32"/>
      <c r="B11" s="39" t="s">
        <v>23</v>
      </c>
      <c r="C11" s="29"/>
      <c r="D11" s="32"/>
      <c r="E11" s="34"/>
      <c r="F11" s="36"/>
      <c r="G11" s="32"/>
      <c r="H11" s="33"/>
      <c r="I11" s="35">
        <v>1</v>
      </c>
      <c r="J11" s="27">
        <v>10</v>
      </c>
      <c r="K11" s="30">
        <v>2</v>
      </c>
      <c r="L11" s="31"/>
      <c r="M11" s="32"/>
      <c r="N11" s="33"/>
      <c r="O11" s="29"/>
      <c r="P11" s="32"/>
      <c r="Q11" s="34"/>
      <c r="R11" s="31"/>
      <c r="S11" s="32"/>
      <c r="T11" s="33"/>
      <c r="U11" s="22"/>
      <c r="V11" s="23"/>
      <c r="W11" s="24"/>
      <c r="X11" s="26"/>
      <c r="Y11" s="26"/>
      <c r="Z11" s="26"/>
      <c r="AA11" s="26"/>
      <c r="AB11" s="26"/>
    </row>
    <row r="12" spans="1:28" ht="14.25" customHeight="1">
      <c r="A12" s="32"/>
      <c r="B12" s="39" t="s">
        <v>24</v>
      </c>
      <c r="C12" s="29"/>
      <c r="D12" s="32"/>
      <c r="E12" s="34"/>
      <c r="F12" s="36"/>
      <c r="G12" s="32"/>
      <c r="H12" s="33"/>
      <c r="I12" s="35">
        <v>1</v>
      </c>
      <c r="J12" s="27">
        <v>10</v>
      </c>
      <c r="K12" s="30">
        <v>3</v>
      </c>
      <c r="L12" s="31"/>
      <c r="M12" s="32"/>
      <c r="N12" s="33"/>
      <c r="O12" s="29"/>
      <c r="P12" s="32"/>
      <c r="Q12" s="34"/>
      <c r="R12" s="31"/>
      <c r="S12" s="32"/>
      <c r="T12" s="33"/>
      <c r="U12" s="22"/>
      <c r="V12" s="23"/>
      <c r="W12" s="24"/>
      <c r="X12" s="26"/>
      <c r="Y12" s="26"/>
      <c r="Z12" s="26"/>
      <c r="AA12" s="26"/>
      <c r="AB12" s="26"/>
    </row>
    <row r="13" spans="1:28" ht="14.25" customHeight="1">
      <c r="A13" s="32"/>
      <c r="B13" s="40" t="s">
        <v>25</v>
      </c>
      <c r="C13" s="29"/>
      <c r="D13" s="32"/>
      <c r="E13" s="34"/>
      <c r="F13" s="36"/>
      <c r="G13" s="32"/>
      <c r="H13" s="33"/>
      <c r="I13" s="35">
        <v>1</v>
      </c>
      <c r="J13" s="27">
        <v>10</v>
      </c>
      <c r="K13" s="30">
        <v>2</v>
      </c>
      <c r="L13" s="31"/>
      <c r="M13" s="32"/>
      <c r="N13" s="33"/>
      <c r="O13" s="29"/>
      <c r="P13" s="32"/>
      <c r="Q13" s="34"/>
      <c r="R13" s="31"/>
      <c r="S13" s="32"/>
      <c r="T13" s="33"/>
      <c r="U13" s="22"/>
      <c r="V13" s="23"/>
      <c r="W13" s="24"/>
      <c r="X13" s="26"/>
      <c r="Y13" s="26"/>
      <c r="Z13" s="26"/>
      <c r="AA13" s="26"/>
      <c r="AB13" s="26"/>
    </row>
    <row r="14" spans="1:28" ht="14.25" customHeight="1">
      <c r="A14" s="32"/>
      <c r="B14" s="39" t="s">
        <v>54</v>
      </c>
      <c r="C14" s="29"/>
      <c r="D14" s="32"/>
      <c r="E14" s="34"/>
      <c r="F14" s="36"/>
      <c r="G14" s="32"/>
      <c r="H14" s="33"/>
      <c r="I14" s="35">
        <v>1</v>
      </c>
      <c r="J14" s="27">
        <v>12</v>
      </c>
      <c r="K14" s="30">
        <v>2</v>
      </c>
      <c r="L14" s="31"/>
      <c r="M14" s="32"/>
      <c r="N14" s="33"/>
      <c r="O14" s="29"/>
      <c r="P14" s="32"/>
      <c r="Q14" s="34"/>
      <c r="R14" s="31"/>
      <c r="S14" s="32"/>
      <c r="T14" s="33"/>
      <c r="U14" s="22"/>
      <c r="V14" s="23"/>
      <c r="W14" s="24"/>
      <c r="X14" s="26"/>
      <c r="Y14" s="26"/>
      <c r="Z14" s="26"/>
      <c r="AA14" s="26"/>
      <c r="AB14" s="26"/>
    </row>
    <row r="15" spans="1:28" ht="14.25" customHeight="1">
      <c r="A15" s="54"/>
      <c r="B15" s="55" t="s">
        <v>44</v>
      </c>
      <c r="C15" s="56"/>
      <c r="D15" s="57"/>
      <c r="E15" s="58"/>
      <c r="F15" s="59"/>
      <c r="G15" s="57"/>
      <c r="H15" s="60"/>
      <c r="I15" s="56"/>
      <c r="J15" s="57"/>
      <c r="K15" s="58"/>
      <c r="L15" s="61">
        <v>1</v>
      </c>
      <c r="M15" s="62">
        <v>12</v>
      </c>
      <c r="N15" s="63">
        <v>2</v>
      </c>
      <c r="O15" s="56"/>
      <c r="P15" s="57"/>
      <c r="Q15" s="58"/>
      <c r="R15" s="59"/>
      <c r="S15" s="57"/>
      <c r="T15" s="60"/>
      <c r="U15" s="22"/>
      <c r="V15" s="23"/>
      <c r="W15" s="24"/>
      <c r="X15" s="26"/>
      <c r="Y15" s="26"/>
      <c r="Z15" s="26"/>
      <c r="AA15" s="26"/>
      <c r="AB15" s="26"/>
    </row>
    <row r="16" spans="1:28" ht="14.25" customHeight="1">
      <c r="A16" s="54"/>
      <c r="B16" s="55" t="s">
        <v>45</v>
      </c>
      <c r="C16" s="56"/>
      <c r="D16" s="62"/>
      <c r="E16" s="58"/>
      <c r="F16" s="61"/>
      <c r="G16" s="62"/>
      <c r="H16" s="63"/>
      <c r="I16" s="56"/>
      <c r="J16" s="62"/>
      <c r="K16" s="58"/>
      <c r="L16" s="61">
        <v>1</v>
      </c>
      <c r="M16" s="62">
        <v>12</v>
      </c>
      <c r="N16" s="63">
        <v>2</v>
      </c>
      <c r="O16" s="56"/>
      <c r="P16" s="62"/>
      <c r="Q16" s="58"/>
      <c r="R16" s="61"/>
      <c r="S16" s="62"/>
      <c r="T16" s="63"/>
      <c r="U16" s="66"/>
      <c r="V16" s="67"/>
      <c r="W16" s="68"/>
      <c r="X16" s="50"/>
      <c r="Y16" s="50"/>
      <c r="Z16" s="50"/>
      <c r="AA16" s="50"/>
      <c r="AB16" s="50"/>
    </row>
    <row r="17" spans="1:28" ht="14.25" customHeight="1">
      <c r="A17" s="54"/>
      <c r="B17" s="73" t="s">
        <v>58</v>
      </c>
      <c r="C17" s="56"/>
      <c r="D17" s="57"/>
      <c r="E17" s="58"/>
      <c r="F17" s="59"/>
      <c r="G17" s="57"/>
      <c r="H17" s="60"/>
      <c r="I17" s="56"/>
      <c r="J17" s="57"/>
      <c r="K17" s="58"/>
      <c r="L17" s="61">
        <v>1</v>
      </c>
      <c r="M17" s="62">
        <v>10</v>
      </c>
      <c r="N17" s="63">
        <v>2</v>
      </c>
      <c r="O17" s="56"/>
      <c r="P17" s="57"/>
      <c r="Q17" s="58"/>
      <c r="R17" s="59"/>
      <c r="S17" s="57"/>
      <c r="T17" s="60"/>
      <c r="U17" s="22"/>
      <c r="V17" s="23"/>
      <c r="W17" s="24"/>
      <c r="X17" s="26"/>
      <c r="Y17" s="26"/>
      <c r="Z17" s="26"/>
      <c r="AA17" s="26"/>
      <c r="AB17" s="26"/>
    </row>
    <row r="18" spans="1:28" ht="14.25" customHeight="1">
      <c r="A18" s="15">
        <v>3</v>
      </c>
      <c r="B18" s="70" t="s">
        <v>46</v>
      </c>
      <c r="C18" s="17">
        <f t="shared" ref="C18:T18" si="5">SUM(C19)</f>
        <v>0</v>
      </c>
      <c r="D18" s="18">
        <f t="shared" si="5"/>
        <v>0</v>
      </c>
      <c r="E18" s="19">
        <f t="shared" si="5"/>
        <v>0</v>
      </c>
      <c r="F18" s="20">
        <f t="shared" si="5"/>
        <v>1</v>
      </c>
      <c r="G18" s="18">
        <f t="shared" si="5"/>
        <v>10</v>
      </c>
      <c r="H18" s="21">
        <f t="shared" si="5"/>
        <v>2</v>
      </c>
      <c r="I18" s="17">
        <f t="shared" si="5"/>
        <v>0</v>
      </c>
      <c r="J18" s="18">
        <f t="shared" si="5"/>
        <v>0</v>
      </c>
      <c r="K18" s="19">
        <f t="shared" si="5"/>
        <v>0</v>
      </c>
      <c r="L18" s="20">
        <f t="shared" si="5"/>
        <v>0</v>
      </c>
      <c r="M18" s="18">
        <f t="shared" si="5"/>
        <v>0</v>
      </c>
      <c r="N18" s="21">
        <f t="shared" si="5"/>
        <v>0</v>
      </c>
      <c r="O18" s="17">
        <f t="shared" si="5"/>
        <v>0</v>
      </c>
      <c r="P18" s="18">
        <f t="shared" si="5"/>
        <v>0</v>
      </c>
      <c r="Q18" s="19">
        <f t="shared" si="5"/>
        <v>0</v>
      </c>
      <c r="R18" s="20">
        <f t="shared" si="5"/>
        <v>0</v>
      </c>
      <c r="S18" s="18">
        <f t="shared" si="5"/>
        <v>0</v>
      </c>
      <c r="T18" s="21">
        <f t="shared" si="5"/>
        <v>0</v>
      </c>
      <c r="U18" s="22">
        <f t="shared" ref="U18:W18" si="6">C18+F18+I18+L18+R18+O18</f>
        <v>1</v>
      </c>
      <c r="V18" s="23">
        <f t="shared" si="6"/>
        <v>10</v>
      </c>
      <c r="W18" s="24">
        <f t="shared" si="6"/>
        <v>2</v>
      </c>
      <c r="X18" s="26"/>
      <c r="Y18" s="26"/>
      <c r="Z18" s="26"/>
      <c r="AA18" s="26"/>
      <c r="AB18" s="26"/>
    </row>
    <row r="19" spans="1:28" ht="15.75" customHeight="1">
      <c r="A19" s="32"/>
      <c r="B19" s="28" t="s">
        <v>47</v>
      </c>
      <c r="C19" s="29"/>
      <c r="D19" s="32"/>
      <c r="E19" s="34"/>
      <c r="F19" s="36">
        <v>1</v>
      </c>
      <c r="G19" s="27">
        <v>10</v>
      </c>
      <c r="H19" s="37">
        <v>2</v>
      </c>
      <c r="I19" s="35"/>
      <c r="J19" s="27"/>
      <c r="K19" s="30"/>
      <c r="L19" s="36"/>
      <c r="M19" s="27"/>
      <c r="N19" s="37"/>
      <c r="O19" s="35"/>
      <c r="P19" s="32"/>
      <c r="Q19" s="34"/>
      <c r="R19" s="31"/>
      <c r="S19" s="32"/>
      <c r="T19" s="33"/>
      <c r="U19" s="22"/>
      <c r="V19" s="23"/>
      <c r="W19" s="24"/>
      <c r="X19" s="26"/>
      <c r="Y19" s="26"/>
      <c r="Z19" s="26"/>
      <c r="AA19" s="26"/>
      <c r="AB19" s="26"/>
    </row>
    <row r="20" spans="1:28" ht="14.25" customHeight="1">
      <c r="A20" s="15">
        <v>4</v>
      </c>
      <c r="B20" s="70" t="s">
        <v>30</v>
      </c>
      <c r="C20" s="17">
        <f t="shared" ref="C20:T20" si="7">SUM(C21)</f>
        <v>0</v>
      </c>
      <c r="D20" s="18">
        <f t="shared" si="7"/>
        <v>0</v>
      </c>
      <c r="E20" s="19">
        <f t="shared" si="7"/>
        <v>0</v>
      </c>
      <c r="F20" s="20">
        <f t="shared" si="7"/>
        <v>0</v>
      </c>
      <c r="G20" s="18">
        <f t="shared" si="7"/>
        <v>0</v>
      </c>
      <c r="H20" s="21">
        <f t="shared" si="7"/>
        <v>0</v>
      </c>
      <c r="I20" s="17">
        <f t="shared" si="7"/>
        <v>1</v>
      </c>
      <c r="J20" s="18">
        <f t="shared" si="7"/>
        <v>14</v>
      </c>
      <c r="K20" s="19">
        <f t="shared" si="7"/>
        <v>2</v>
      </c>
      <c r="L20" s="20">
        <f t="shared" si="7"/>
        <v>0</v>
      </c>
      <c r="M20" s="18">
        <f t="shared" si="7"/>
        <v>0</v>
      </c>
      <c r="N20" s="21">
        <f t="shared" si="7"/>
        <v>0</v>
      </c>
      <c r="O20" s="17">
        <f t="shared" si="7"/>
        <v>0</v>
      </c>
      <c r="P20" s="18">
        <f t="shared" si="7"/>
        <v>0</v>
      </c>
      <c r="Q20" s="19">
        <f t="shared" si="7"/>
        <v>0</v>
      </c>
      <c r="R20" s="20">
        <f t="shared" si="7"/>
        <v>0</v>
      </c>
      <c r="S20" s="18">
        <f t="shared" si="7"/>
        <v>0</v>
      </c>
      <c r="T20" s="21">
        <f t="shared" si="7"/>
        <v>0</v>
      </c>
      <c r="U20" s="22">
        <f t="shared" ref="U20:W20" si="8">C20+F20+I20+L20+R20+O20</f>
        <v>1</v>
      </c>
      <c r="V20" s="23">
        <f t="shared" si="8"/>
        <v>14</v>
      </c>
      <c r="W20" s="24">
        <f t="shared" si="8"/>
        <v>2</v>
      </c>
      <c r="X20" s="26"/>
      <c r="Y20" s="26"/>
      <c r="Z20" s="26"/>
      <c r="AA20" s="26"/>
      <c r="AB20" s="26"/>
    </row>
    <row r="21" spans="1:28" ht="15" customHeight="1">
      <c r="A21" s="27"/>
      <c r="B21" s="28" t="s">
        <v>48</v>
      </c>
      <c r="C21" s="29"/>
      <c r="D21" s="32"/>
      <c r="E21" s="34"/>
      <c r="F21" s="31"/>
      <c r="G21" s="32"/>
      <c r="H21" s="33"/>
      <c r="I21" s="35">
        <v>1</v>
      </c>
      <c r="J21" s="27">
        <v>14</v>
      </c>
      <c r="K21" s="30">
        <v>2</v>
      </c>
      <c r="L21" s="31"/>
      <c r="M21" s="32"/>
      <c r="N21" s="33"/>
      <c r="O21" s="29"/>
      <c r="P21" s="32"/>
      <c r="Q21" s="34"/>
      <c r="R21" s="31"/>
      <c r="S21" s="32"/>
      <c r="T21" s="33"/>
      <c r="U21" s="22"/>
      <c r="V21" s="23"/>
      <c r="W21" s="24"/>
      <c r="X21" s="26"/>
      <c r="Y21" s="26"/>
      <c r="Z21" s="26"/>
      <c r="AA21" s="26"/>
      <c r="AB21" s="26"/>
    </row>
    <row r="22" spans="1:28" ht="14.25" customHeight="1">
      <c r="A22" s="15">
        <v>6</v>
      </c>
      <c r="B22" s="70" t="s">
        <v>56</v>
      </c>
      <c r="C22" s="17" t="e">
        <f>SUM(#REF!)</f>
        <v>#REF!</v>
      </c>
      <c r="D22" s="18" t="e">
        <f>SUM(#REF!)</f>
        <v>#REF!</v>
      </c>
      <c r="E22" s="19" t="e">
        <f>SUM(#REF!)</f>
        <v>#REF!</v>
      </c>
      <c r="F22" s="20" t="e">
        <f>SUM(#REF!)</f>
        <v>#REF!</v>
      </c>
      <c r="G22" s="18" t="e">
        <f>SUM(#REF!)</f>
        <v>#REF!</v>
      </c>
      <c r="H22" s="21" t="e">
        <f>SUM(#REF!)</f>
        <v>#REF!</v>
      </c>
      <c r="I22" s="17">
        <f>SUM(I23:I23)</f>
        <v>1</v>
      </c>
      <c r="J22" s="18">
        <f>SUM(J23:J23)</f>
        <v>15</v>
      </c>
      <c r="K22" s="19">
        <v>4</v>
      </c>
      <c r="L22" s="20" t="e">
        <f>SUM(#REF!)</f>
        <v>#REF!</v>
      </c>
      <c r="M22" s="18" t="e">
        <f>SUM(#REF!)</f>
        <v>#REF!</v>
      </c>
      <c r="N22" s="21" t="e">
        <f>SUM(#REF!)</f>
        <v>#REF!</v>
      </c>
      <c r="O22" s="17" t="e">
        <f>SUM(#REF!)</f>
        <v>#REF!</v>
      </c>
      <c r="P22" s="18" t="e">
        <f>SUM(#REF!)</f>
        <v>#REF!</v>
      </c>
      <c r="Q22" s="19" t="e">
        <f>SUM(#REF!)</f>
        <v>#REF!</v>
      </c>
      <c r="R22" s="20" t="e">
        <f>SUM(#REF!)</f>
        <v>#REF!</v>
      </c>
      <c r="S22" s="18" t="e">
        <f>SUM(#REF!)</f>
        <v>#REF!</v>
      </c>
      <c r="T22" s="21" t="e">
        <f>SUM(#REF!)</f>
        <v>#REF!</v>
      </c>
      <c r="U22" s="22" t="e">
        <f t="shared" ref="U22:W22" si="9">C22+F22+I22+L22+R22+O22</f>
        <v>#REF!</v>
      </c>
      <c r="V22" s="23" t="e">
        <f t="shared" si="9"/>
        <v>#REF!</v>
      </c>
      <c r="W22" s="24" t="e">
        <f t="shared" si="9"/>
        <v>#REF!</v>
      </c>
      <c r="X22" s="26"/>
      <c r="Y22" s="26"/>
      <c r="Z22" s="26"/>
      <c r="AA22" s="26"/>
      <c r="AB22" s="26"/>
    </row>
    <row r="23" spans="1:28" ht="15" customHeight="1">
      <c r="A23" s="32"/>
      <c r="B23" s="71" t="s">
        <v>57</v>
      </c>
      <c r="C23" s="29"/>
      <c r="D23" s="32"/>
      <c r="E23" s="34"/>
      <c r="F23" s="31"/>
      <c r="G23" s="32"/>
      <c r="H23" s="33"/>
      <c r="I23" s="35">
        <v>1</v>
      </c>
      <c r="J23" s="27">
        <v>15</v>
      </c>
      <c r="K23" s="30">
        <v>4</v>
      </c>
      <c r="L23" s="31"/>
      <c r="M23" s="32"/>
      <c r="N23" s="33"/>
      <c r="O23" s="35"/>
      <c r="P23" s="27"/>
      <c r="Q23" s="30"/>
      <c r="R23" s="31"/>
      <c r="S23" s="32"/>
      <c r="T23" s="33"/>
      <c r="U23" s="22"/>
      <c r="V23" s="23"/>
      <c r="W23" s="24"/>
      <c r="X23" s="26"/>
      <c r="Y23" s="26"/>
      <c r="Z23" s="26"/>
      <c r="AA23" s="26"/>
      <c r="AB23" s="26"/>
    </row>
    <row r="24" spans="1:28" ht="14.25" customHeight="1">
      <c r="A24" s="41">
        <v>7</v>
      </c>
      <c r="B24" s="70" t="s">
        <v>49</v>
      </c>
      <c r="C24" s="64">
        <v>2</v>
      </c>
      <c r="D24" s="52">
        <v>26</v>
      </c>
      <c r="E24" s="65">
        <v>5</v>
      </c>
      <c r="F24" s="20">
        <f t="shared" ref="F24:K24" si="10">SUM(F25)</f>
        <v>0</v>
      </c>
      <c r="G24" s="18">
        <f t="shared" si="10"/>
        <v>0</v>
      </c>
      <c r="H24" s="21">
        <f t="shared" si="10"/>
        <v>0</v>
      </c>
      <c r="I24" s="17">
        <f t="shared" si="10"/>
        <v>0</v>
      </c>
      <c r="J24" s="18">
        <f t="shared" si="10"/>
        <v>0</v>
      </c>
      <c r="K24" s="19">
        <f t="shared" si="10"/>
        <v>0</v>
      </c>
      <c r="L24" s="51">
        <v>1</v>
      </c>
      <c r="M24" s="52">
        <v>10</v>
      </c>
      <c r="N24" s="53">
        <v>3</v>
      </c>
      <c r="O24" s="17">
        <f t="shared" ref="O24:T24" si="11">SUM(O25)</f>
        <v>0</v>
      </c>
      <c r="P24" s="18">
        <f t="shared" si="11"/>
        <v>0</v>
      </c>
      <c r="Q24" s="19">
        <f t="shared" si="11"/>
        <v>0</v>
      </c>
      <c r="R24" s="20">
        <f t="shared" si="11"/>
        <v>0</v>
      </c>
      <c r="S24" s="18">
        <f t="shared" si="11"/>
        <v>0</v>
      </c>
      <c r="T24" s="21">
        <f t="shared" si="11"/>
        <v>0</v>
      </c>
      <c r="U24" s="22">
        <f t="shared" ref="U24:W24" si="12">C24+F24+I24+L24+R24+O24</f>
        <v>3</v>
      </c>
      <c r="V24" s="23">
        <f t="shared" si="12"/>
        <v>36</v>
      </c>
      <c r="W24" s="24">
        <f t="shared" si="12"/>
        <v>8</v>
      </c>
      <c r="X24" s="26"/>
      <c r="Y24" s="26"/>
      <c r="Z24" s="26"/>
      <c r="AA24" s="26"/>
      <c r="AB24" s="26"/>
    </row>
    <row r="25" spans="1:28" ht="15" customHeight="1">
      <c r="A25" s="42" t="s">
        <v>37</v>
      </c>
      <c r="B25" s="28" t="s">
        <v>52</v>
      </c>
      <c r="C25" s="35">
        <v>1</v>
      </c>
      <c r="D25" s="27">
        <v>15</v>
      </c>
      <c r="E25" s="30">
        <v>3</v>
      </c>
      <c r="F25" s="31"/>
      <c r="G25" s="32"/>
      <c r="H25" s="33"/>
      <c r="I25" s="29"/>
      <c r="J25" s="32"/>
      <c r="K25" s="34"/>
      <c r="L25" s="31"/>
      <c r="M25" s="32"/>
      <c r="N25" s="33"/>
      <c r="O25" s="29"/>
      <c r="P25" s="32"/>
      <c r="Q25" s="34"/>
      <c r="R25" s="31"/>
      <c r="S25" s="32"/>
      <c r="T25" s="33"/>
      <c r="U25" s="22"/>
      <c r="V25" s="23"/>
      <c r="W25" s="24"/>
      <c r="X25" s="26"/>
      <c r="Y25" s="26"/>
      <c r="Z25" s="26"/>
      <c r="AA25" s="26"/>
      <c r="AB25" s="26"/>
    </row>
    <row r="26" spans="1:28" ht="15" customHeight="1">
      <c r="A26" s="62"/>
      <c r="B26" s="28" t="s">
        <v>53</v>
      </c>
      <c r="C26" s="35">
        <v>1</v>
      </c>
      <c r="D26" s="27">
        <v>11</v>
      </c>
      <c r="E26" s="30">
        <v>2</v>
      </c>
      <c r="F26" s="31"/>
      <c r="G26" s="32"/>
      <c r="H26" s="33"/>
      <c r="I26" s="29"/>
      <c r="J26" s="32"/>
      <c r="K26" s="34"/>
      <c r="L26" s="31"/>
      <c r="M26" s="32"/>
      <c r="N26" s="33"/>
      <c r="O26" s="29"/>
      <c r="P26" s="32"/>
      <c r="Q26" s="34"/>
      <c r="R26" s="31"/>
      <c r="S26" s="32"/>
      <c r="T26" s="33"/>
      <c r="U26" s="22"/>
      <c r="V26" s="23"/>
      <c r="W26" s="24"/>
      <c r="X26" s="26"/>
      <c r="Y26" s="26"/>
      <c r="Z26" s="26"/>
      <c r="AA26" s="26"/>
      <c r="AB26" s="26"/>
    </row>
    <row r="27" spans="1:28" ht="14.25" customHeight="1">
      <c r="A27" s="43">
        <v>8</v>
      </c>
      <c r="B27" s="72" t="s">
        <v>50</v>
      </c>
      <c r="C27" s="17"/>
      <c r="D27" s="18"/>
      <c r="E27" s="19"/>
      <c r="F27" s="51">
        <v>1</v>
      </c>
      <c r="G27" s="52">
        <v>10</v>
      </c>
      <c r="H27" s="53">
        <v>2</v>
      </c>
      <c r="I27" s="17"/>
      <c r="J27" s="18"/>
      <c r="K27" s="19"/>
      <c r="L27" s="20"/>
      <c r="M27" s="18"/>
      <c r="N27" s="21"/>
      <c r="O27" s="17"/>
      <c r="P27" s="18"/>
      <c r="Q27" s="19"/>
      <c r="R27" s="20"/>
      <c r="S27" s="18"/>
      <c r="T27" s="21"/>
      <c r="U27" s="66">
        <v>1</v>
      </c>
      <c r="V27" s="67">
        <v>12</v>
      </c>
      <c r="W27" s="68">
        <v>2</v>
      </c>
      <c r="X27" s="26"/>
      <c r="Y27" s="26"/>
      <c r="Z27" s="26"/>
      <c r="AA27" s="26"/>
      <c r="AB27" s="26"/>
    </row>
    <row r="28" spans="1:28" ht="14.25" customHeight="1">
      <c r="A28" s="62"/>
      <c r="B28" s="69" t="s">
        <v>51</v>
      </c>
      <c r="C28" s="56"/>
      <c r="D28" s="57"/>
      <c r="E28" s="58"/>
      <c r="F28" s="61">
        <v>1</v>
      </c>
      <c r="G28" s="62">
        <v>10</v>
      </c>
      <c r="H28" s="63">
        <v>2</v>
      </c>
      <c r="I28" s="56"/>
      <c r="J28" s="57"/>
      <c r="K28" s="58"/>
      <c r="L28" s="59"/>
      <c r="M28" s="57"/>
      <c r="N28" s="60"/>
      <c r="O28" s="56"/>
      <c r="P28" s="57"/>
      <c r="Q28" s="58"/>
      <c r="R28" s="59"/>
      <c r="S28" s="57"/>
      <c r="T28" s="60"/>
      <c r="U28" s="22"/>
      <c r="V28" s="23"/>
      <c r="W28" s="24"/>
      <c r="X28" s="26"/>
      <c r="Y28" s="26"/>
      <c r="Z28" s="26"/>
      <c r="AA28" s="26"/>
      <c r="AB28" s="26"/>
    </row>
    <row r="29" spans="1:28" ht="14.25" customHeight="1">
      <c r="A29" s="43">
        <v>9</v>
      </c>
      <c r="B29" s="72" t="s">
        <v>39</v>
      </c>
      <c r="C29" s="17">
        <f t="shared" ref="C29:T29" si="13">SUM(C30)</f>
        <v>0</v>
      </c>
      <c r="D29" s="18">
        <f t="shared" si="13"/>
        <v>0</v>
      </c>
      <c r="E29" s="19">
        <f t="shared" si="13"/>
        <v>0</v>
      </c>
      <c r="F29" s="20">
        <f t="shared" si="13"/>
        <v>0</v>
      </c>
      <c r="G29" s="18">
        <f t="shared" si="13"/>
        <v>0</v>
      </c>
      <c r="H29" s="21">
        <f t="shared" si="13"/>
        <v>0</v>
      </c>
      <c r="I29" s="17">
        <f t="shared" si="13"/>
        <v>0</v>
      </c>
      <c r="J29" s="18">
        <f t="shared" si="13"/>
        <v>0</v>
      </c>
      <c r="K29" s="19">
        <f t="shared" si="13"/>
        <v>0</v>
      </c>
      <c r="L29" s="20">
        <f t="shared" si="13"/>
        <v>0</v>
      </c>
      <c r="M29" s="18">
        <f t="shared" si="13"/>
        <v>0</v>
      </c>
      <c r="N29" s="21">
        <f t="shared" si="13"/>
        <v>0</v>
      </c>
      <c r="O29" s="17">
        <f t="shared" si="13"/>
        <v>1</v>
      </c>
      <c r="P29" s="18">
        <f t="shared" si="13"/>
        <v>10</v>
      </c>
      <c r="Q29" s="19">
        <f t="shared" si="13"/>
        <v>1</v>
      </c>
      <c r="R29" s="20">
        <f t="shared" si="13"/>
        <v>0</v>
      </c>
      <c r="S29" s="18">
        <f t="shared" si="13"/>
        <v>0</v>
      </c>
      <c r="T29" s="21">
        <f t="shared" si="13"/>
        <v>0</v>
      </c>
      <c r="U29" s="22">
        <f t="shared" ref="U29:W29" si="14">C29+F29+I29+L29+R29+O29</f>
        <v>1</v>
      </c>
      <c r="V29" s="23">
        <f t="shared" si="14"/>
        <v>10</v>
      </c>
      <c r="W29" s="24">
        <f t="shared" si="14"/>
        <v>1</v>
      </c>
      <c r="X29" s="26"/>
      <c r="Y29" s="26"/>
      <c r="Z29" s="26"/>
      <c r="AA29" s="26"/>
      <c r="AB29" s="26"/>
    </row>
    <row r="30" spans="1:28" ht="14.25" customHeight="1">
      <c r="A30" s="32"/>
      <c r="B30" s="28" t="s">
        <v>40</v>
      </c>
      <c r="C30" s="29"/>
      <c r="D30" s="32"/>
      <c r="E30" s="34"/>
      <c r="F30" s="31"/>
      <c r="G30" s="32"/>
      <c r="H30" s="33"/>
      <c r="I30" s="29"/>
      <c r="J30" s="32"/>
      <c r="K30" s="34"/>
      <c r="L30" s="31"/>
      <c r="M30" s="32"/>
      <c r="N30" s="33"/>
      <c r="O30" s="35">
        <v>1</v>
      </c>
      <c r="P30" s="27">
        <v>10</v>
      </c>
      <c r="Q30" s="30">
        <v>1</v>
      </c>
      <c r="R30" s="36"/>
      <c r="S30" s="27"/>
      <c r="T30" s="37"/>
      <c r="U30" s="22"/>
      <c r="V30" s="23"/>
      <c r="W30" s="24"/>
      <c r="X30" s="26"/>
      <c r="Y30" s="26"/>
      <c r="Z30" s="26"/>
      <c r="AA30" s="26"/>
      <c r="AB30" s="26"/>
    </row>
    <row r="31" spans="1:28" ht="14.25" customHeight="1">
      <c r="A31" s="26"/>
      <c r="B31" s="45" t="s">
        <v>41</v>
      </c>
      <c r="C31" s="46" t="e">
        <f t="shared" ref="C31:T31" si="15">SUM(C6+C9+C18+C20+C22+C24+C29)</f>
        <v>#REF!</v>
      </c>
      <c r="D31" s="46" t="e">
        <f t="shared" si="15"/>
        <v>#REF!</v>
      </c>
      <c r="E31" s="46" t="e">
        <f t="shared" si="15"/>
        <v>#REF!</v>
      </c>
      <c r="F31" s="46" t="e">
        <f t="shared" si="15"/>
        <v>#REF!</v>
      </c>
      <c r="G31" s="46" t="e">
        <f t="shared" si="15"/>
        <v>#REF!</v>
      </c>
      <c r="H31" s="46" t="e">
        <f t="shared" si="15"/>
        <v>#REF!</v>
      </c>
      <c r="I31" s="46">
        <f t="shared" si="15"/>
        <v>7</v>
      </c>
      <c r="J31" s="46">
        <f t="shared" si="15"/>
        <v>86</v>
      </c>
      <c r="K31" s="46">
        <f t="shared" si="15"/>
        <v>21</v>
      </c>
      <c r="L31" s="46" t="e">
        <f t="shared" si="15"/>
        <v>#REF!</v>
      </c>
      <c r="M31" s="46" t="e">
        <f t="shared" si="15"/>
        <v>#REF!</v>
      </c>
      <c r="N31" s="46" t="e">
        <f t="shared" si="15"/>
        <v>#REF!</v>
      </c>
      <c r="O31" s="46" t="e">
        <f t="shared" si="15"/>
        <v>#REF!</v>
      </c>
      <c r="P31" s="46" t="e">
        <f t="shared" si="15"/>
        <v>#REF!</v>
      </c>
      <c r="Q31" s="46" t="e">
        <f t="shared" si="15"/>
        <v>#REF!</v>
      </c>
      <c r="R31" s="46" t="e">
        <f t="shared" si="15"/>
        <v>#REF!</v>
      </c>
      <c r="S31" s="46" t="e">
        <f t="shared" si="15"/>
        <v>#REF!</v>
      </c>
      <c r="T31" s="46" t="e">
        <f t="shared" si="15"/>
        <v>#REF!</v>
      </c>
      <c r="U31" s="47" t="e">
        <f t="shared" ref="U31:W31" si="16">SUM(U6:U30)</f>
        <v>#REF!</v>
      </c>
      <c r="V31" s="48" t="e">
        <f t="shared" si="16"/>
        <v>#REF!</v>
      </c>
      <c r="W31" s="49" t="e">
        <f t="shared" si="16"/>
        <v>#REF!</v>
      </c>
      <c r="X31" s="26"/>
      <c r="Y31" s="26"/>
      <c r="Z31" s="26"/>
      <c r="AA31" s="26"/>
      <c r="AB31" s="26"/>
    </row>
    <row r="32" spans="1:28" ht="14.25" customHeight="1">
      <c r="A32" s="26"/>
      <c r="B32" s="26"/>
      <c r="C32" s="74" t="s">
        <v>7</v>
      </c>
      <c r="D32" s="75"/>
      <c r="E32" s="76"/>
      <c r="F32" s="74" t="s">
        <v>8</v>
      </c>
      <c r="G32" s="75"/>
      <c r="H32" s="76"/>
      <c r="I32" s="77" t="s">
        <v>9</v>
      </c>
      <c r="J32" s="75"/>
      <c r="K32" s="76"/>
      <c r="L32" s="74" t="s">
        <v>10</v>
      </c>
      <c r="M32" s="75"/>
      <c r="N32" s="76"/>
      <c r="O32" s="74" t="s">
        <v>11</v>
      </c>
      <c r="P32" s="75"/>
      <c r="Q32" s="76"/>
      <c r="R32" s="74" t="s">
        <v>12</v>
      </c>
      <c r="S32" s="75"/>
      <c r="T32" s="76"/>
      <c r="U32" s="74" t="s">
        <v>13</v>
      </c>
      <c r="V32" s="75"/>
      <c r="W32" s="76"/>
      <c r="X32" s="50"/>
      <c r="Y32" s="26"/>
      <c r="Z32" s="26"/>
      <c r="AA32" s="26"/>
      <c r="AB32" s="26"/>
    </row>
    <row r="33" spans="1:28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</sheetData>
  <mergeCells count="14">
    <mergeCell ref="R32:T32"/>
    <mergeCell ref="U32:W32"/>
    <mergeCell ref="C4:E4"/>
    <mergeCell ref="F4:H4"/>
    <mergeCell ref="I4:K4"/>
    <mergeCell ref="L4:N4"/>
    <mergeCell ref="O4:Q4"/>
    <mergeCell ref="R4:T4"/>
    <mergeCell ref="U4:W4"/>
    <mergeCell ref="C32:E32"/>
    <mergeCell ref="F32:H32"/>
    <mergeCell ref="I32:K32"/>
    <mergeCell ref="L32:N32"/>
    <mergeCell ref="O32:Q32"/>
  </mergeCells>
  <conditionalFormatting sqref="A7:A30">
    <cfRule type="containsText" dxfId="1" priority="1" operator="containsText" text="да">
      <formula>NOT(ISERROR(SEARCH(("да"),(A7))))</formula>
    </cfRule>
  </conditionalFormatting>
  <conditionalFormatting sqref="A6:A30">
    <cfRule type="containsText" dxfId="0" priority="3" operator="containsText" text="пф">
      <formula>NOT(ISERROR(SEARCH(("пф"),(A6))))</formula>
    </cfRule>
  </conditionalFormatting>
  <pageMargins left="0.25" right="0.25" top="0.75" bottom="0.7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2023-2024</vt:lpstr>
      <vt:lpstr>2024-2025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</cp:lastModifiedBy>
  <dcterms:modified xsi:type="dcterms:W3CDTF">2024-09-16T05:38:20Z</dcterms:modified>
</cp:coreProperties>
</file>